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Письма 2020 год\ПРОЕКТ ГП Комплексная реабилитация\Проект в Минтруд на 2021 год\Направить в Москву 22.04.2020\"/>
    </mc:Choice>
  </mc:AlternateContent>
  <bookViews>
    <workbookView xWindow="0" yWindow="0" windowWidth="21570" windowHeight="9360"/>
  </bookViews>
  <sheets>
    <sheet name="Медицинская реабилитация" sheetId="1" r:id="rId1"/>
    <sheet name="Реаб оборудование+оргтехника" sheetId="2" r:id="rId2"/>
    <sheet name="Обучение специалистов" sheetId="3" r:id="rId3"/>
    <sheet name="Информатизация" sheetId="4" r:id="rId4"/>
    <sheet name="Таблица деньги все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G16" i="2"/>
  <c r="E15" i="2"/>
  <c r="G15" i="2"/>
  <c r="G14" i="2"/>
  <c r="E14" i="2"/>
  <c r="J10" i="2"/>
  <c r="H10" i="2"/>
  <c r="E7" i="2"/>
  <c r="G7" i="2"/>
  <c r="H7" i="2"/>
  <c r="J7" i="2" s="1"/>
  <c r="E8" i="2"/>
  <c r="G8" i="2"/>
  <c r="H8" i="2"/>
  <c r="J8" i="2" s="1"/>
  <c r="E13" i="2" l="1"/>
  <c r="G12" i="2"/>
  <c r="E12" i="2"/>
  <c r="G13" i="2" l="1"/>
  <c r="G40" i="1" l="1"/>
  <c r="I40" i="1" s="1"/>
  <c r="L40" i="1" s="1"/>
  <c r="G39" i="1"/>
  <c r="I39" i="1" s="1"/>
  <c r="L39" i="1" s="1"/>
  <c r="G38" i="1"/>
  <c r="I38" i="1" s="1"/>
  <c r="L38" i="1" s="1"/>
  <c r="G37" i="1"/>
  <c r="I37" i="1" s="1"/>
  <c r="L37" i="1" s="1"/>
  <c r="G36" i="1"/>
  <c r="I36" i="1" s="1"/>
  <c r="L36" i="1" s="1"/>
  <c r="G35" i="1"/>
  <c r="I35" i="1" s="1"/>
  <c r="L35" i="1" s="1"/>
  <c r="G34" i="1"/>
  <c r="I34" i="1" s="1"/>
  <c r="L34" i="1" s="1"/>
  <c r="G33" i="1"/>
  <c r="I33" i="1" s="1"/>
  <c r="L33" i="1" s="1"/>
  <c r="G32" i="1"/>
  <c r="I32" i="1" s="1"/>
  <c r="L32" i="1" s="1"/>
  <c r="G31" i="1"/>
  <c r="I31" i="1" s="1"/>
  <c r="L31" i="1" s="1"/>
  <c r="G30" i="1"/>
  <c r="I30" i="1" s="1"/>
  <c r="L30" i="1" s="1"/>
  <c r="G29" i="1"/>
  <c r="I29" i="1" s="1"/>
  <c r="L29" i="1" s="1"/>
  <c r="J30" i="1" l="1"/>
  <c r="J31" i="1"/>
  <c r="J33" i="1"/>
  <c r="J34" i="1"/>
  <c r="J35" i="1"/>
  <c r="J36" i="1"/>
  <c r="J37" i="1"/>
  <c r="J38" i="1"/>
  <c r="J39" i="1"/>
  <c r="J40" i="1"/>
  <c r="J29" i="1"/>
  <c r="J32" i="1"/>
</calcChain>
</file>

<file path=xl/sharedStrings.xml><?xml version="1.0" encoding="utf-8"?>
<sst xmlns="http://schemas.openxmlformats.org/spreadsheetml/2006/main" count="1112" uniqueCount="448">
  <si>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</si>
  <si>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субъекта Российской Федерации</t>
  </si>
  <si>
    <t>Общая информация об организации, которую планируется оснащать медицинским оборудованием</t>
  </si>
  <si>
    <t>Имеющееся в организации медицинское оборудование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</si>
  <si>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2020 год, тыс. руб.</t>
  </si>
  <si>
    <t>Медицинское оборудование, которое планируется приобрести в организацию за счет средств субсидии из федерального бюджета</t>
  </si>
  <si>
    <t>полное название организации</t>
  </si>
  <si>
    <t>источники финансирования организации на осуществление медицинской реабилитации</t>
  </si>
  <si>
    <t>направление реабилитации и абилитации инвалидов*, реализуемое в организации</t>
  </si>
  <si>
    <t xml:space="preserve">название медицинского оборудования </t>
  </si>
  <si>
    <t>количество, шт.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</si>
  <si>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</si>
  <si>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средняя стоимость единицы планируемого к приобретению медицинского оборудования, тыс. руб.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</si>
  <si>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</si>
  <si>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</si>
  <si>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</si>
  <si>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</si>
  <si>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>Забайкальский край</t>
  </si>
  <si>
    <t>Государственное автономное учреждение социального обслуживания "Реабилитационный центр для детей и подростков сограниченными возможностями "Спасатель" Забайкальского края</t>
  </si>
  <si>
    <t>Душ Шарко</t>
  </si>
  <si>
    <t>опорно-двигательный аппарат, ДЦП</t>
  </si>
  <si>
    <t>стационарно</t>
  </si>
  <si>
    <t>имеется</t>
  </si>
  <si>
    <t>массажисты</t>
  </si>
  <si>
    <t>по плану 1 раз в 5 лет</t>
  </si>
  <si>
    <t>Аппарат Магнон-слип</t>
  </si>
  <si>
    <t>соматическая патология</t>
  </si>
  <si>
    <t>врачи педиатры, постовые медицинские сестры</t>
  </si>
  <si>
    <t>Аппарат БОП-01/27  (БОП -4) Коротковолновый ультро фиолетовый облучатель</t>
  </si>
  <si>
    <t>патология опорно-двигательного аппарата, ДЦП</t>
  </si>
  <si>
    <t>врач ЛФК, инструктор ЛФК</t>
  </si>
  <si>
    <t>Аппарат для магнитотерапии "Градиент"</t>
  </si>
  <si>
    <t>нарушение осанки болезни органов дыхания</t>
  </si>
  <si>
    <t>врач ЛФК</t>
  </si>
  <si>
    <t>Аппарат для местной дорсанвализации стационарный (ламповый) "Искра-1"</t>
  </si>
  <si>
    <t>инструктор ЛФК</t>
  </si>
  <si>
    <t>Аппарат для ультразвуковой терапии УЗТ -1,07Ф</t>
  </si>
  <si>
    <t>Аппарат для ультразвуковой терапии УЗТ 1.01ф-"Мед Теко"</t>
  </si>
  <si>
    <t>Аппарат магнитотерапии Градиент-1</t>
  </si>
  <si>
    <t>Аппарат цветотерапии "Ирис"</t>
  </si>
  <si>
    <t>врач реабилитолог, врач ЛФК</t>
  </si>
  <si>
    <t>Аэробный тренажер "Бегущая по волнам"</t>
  </si>
  <si>
    <t>Беговая дорожкаCADENCE</t>
  </si>
  <si>
    <t>заболевания верхних дыхательных путей, бронхо-легочной системы</t>
  </si>
  <si>
    <t>медицинская сестра физиокабинета</t>
  </si>
  <si>
    <t>по плану 1 раз  в 5 лет</t>
  </si>
  <si>
    <t>Беговая дорожка детская</t>
  </si>
  <si>
    <t>патология опорно-двигательного аппарата, дыхательной системы</t>
  </si>
  <si>
    <t>Беговая дорожка механ. магнитная складная Sprint</t>
  </si>
  <si>
    <t>Ванна гидромассажная Okkervil</t>
  </si>
  <si>
    <t>Велотренажер</t>
  </si>
  <si>
    <t>патология опорно-двигательного аппарата, дыхательной, сердечно-сосудистой систем</t>
  </si>
  <si>
    <t>врачи специалисты</t>
  </si>
  <si>
    <t>Велотренажер Topas 7944-680</t>
  </si>
  <si>
    <t>Ингалятор (небулайзер) компрессорный Дельфин</t>
  </si>
  <si>
    <t>патология дыхательной системы, желудочно-кишечного тракта</t>
  </si>
  <si>
    <t>Велотренажер магнитный Riva B-216</t>
  </si>
  <si>
    <t>Вертикализатор детский</t>
  </si>
  <si>
    <t>Весы медицин. напольные электр. ВЭМ-150-"Масса"ПД</t>
  </si>
  <si>
    <t>врач ЛФК, медицинские сестры физиокабинета</t>
  </si>
  <si>
    <t>Воскоплав касетно-баночный SD-2070. М-2070</t>
  </si>
  <si>
    <t>Галоингалятор "Галонеб"</t>
  </si>
  <si>
    <t>дети-инвалиды с патологией опорно-двигательного аппарата, нервной системы</t>
  </si>
  <si>
    <t>медицинская сестра постовая</t>
  </si>
  <si>
    <t>Массажер вертикально-горизонтальный</t>
  </si>
  <si>
    <t>Силовой тренажер</t>
  </si>
  <si>
    <t>ГАУСО "Реабилитационный центр для детей и подростков сограниченными возможностями "Спасатель" Забайкальского края</t>
  </si>
  <si>
    <t>краевой, федеральный бюджет</t>
  </si>
  <si>
    <t>медицинская реабилитация, санаторно-курортное лечение, социально-средовая, социально-педагогическая, социально-психологическая и социокультурная реабилитация, социально-бытовая адаптация;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</si>
  <si>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</si>
  <si>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</si>
  <si>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</si>
  <si>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</si>
  <si>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</si>
  <si>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</si>
  <si>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</si>
  <si>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социально-психологическая реабилитация и абилитаиция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</si>
  <si>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</si>
  <si>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</si>
  <si>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</si>
  <si>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</si>
  <si>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имеется в организации (название, количество)</t>
  </si>
  <si>
    <t>план по приобретению (название, количество)**</t>
  </si>
  <si>
    <t>средняя стоимость единицы планируемой к приобретению техники, оргтехники, программного обеспечения, тыс. руб.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</si>
  <si>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</si>
  <si>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</si>
  <si>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средняя стоимость единицы планируемого к приобретению оборудования,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</si>
  <si>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</si>
  <si>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Информация о мероприятиях по обучению специалистов за счет средств субсидии из федерального бюджета</t>
  </si>
  <si>
    <t>название мероприятия по обучению специалистов*</t>
  </si>
  <si>
    <t>название программы  обучения специалистов</t>
  </si>
  <si>
    <t>сфера деятельности специалистов, которых планируется обучать**</t>
  </si>
  <si>
    <t>число специалистов, которых планируется обучать, чел.**</t>
  </si>
  <si>
    <t>количество часов обучения</t>
  </si>
  <si>
    <t>стоимость мероприятия по обучению специалистов, тыс. руб.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</si>
  <si>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</si>
  <si>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</si>
  <si>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>название информационной системы субъекта Российской Федерации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</si>
  <si>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</si>
  <si>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</si>
  <si>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финансосове обеспечение мероприятия, тыс. руб.</t>
  </si>
  <si>
    <t>общий объем средств, запланированный на проведение соответствующего мероприятия</t>
  </si>
  <si>
    <t xml:space="preserve">средства субсидии,  из федерального бюджета, запланированные на мероприятие 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</si>
  <si>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</si>
  <si>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</si>
  <si>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средств,         тыс. руб.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</si>
  <si>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</si>
  <si>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</si>
  <si>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объем средств бюджета субъекта Российской Федерации,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</si>
  <si>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</si>
  <si>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общий объем средств,        тыс. руб.</t>
  </si>
  <si>
    <t>объем средств субсидии из федерального бюджета, тыс. руб.</t>
  </si>
  <si>
    <t>доля средств бюджета субъекта Российской Федерации от общего объема средств, %</t>
  </si>
  <si>
    <t xml:space="preserve">Диагностика детей раннего и дошкольного возраста </t>
  </si>
  <si>
    <t>Специалисты ПМПК, консультативных пунков, ЦППМСП</t>
  </si>
  <si>
    <t xml:space="preserve">обучение врача-физиотерапевта, логопедический массаж </t>
  </si>
  <si>
    <t>санаторно-курортное лечение, медицинская реабилитация, социальна яреабилитация</t>
  </si>
  <si>
    <t>Инструктор ЛФК</t>
  </si>
  <si>
    <t>ГАУСО РЦ "Шиванда" Забайкальского края</t>
  </si>
  <si>
    <t>Ai-WP47 (8) цв.всепогодная инфракрасная видеокамера</t>
  </si>
  <si>
    <t>жилые комнаты не адаптированные для инвалидов</t>
  </si>
  <si>
    <t xml:space="preserve">Оборудование для сенсорной комнаты </t>
  </si>
  <si>
    <t xml:space="preserve">мини кукольный театр, реквизит для тацев: веера вейлы, крылья, для светодиодного шоу, самостоятельно пошитые костюмы для различных танев. Реквизит для театрализованных представлений, костюмы некоторых героев. </t>
  </si>
  <si>
    <t>Детский каркасный пружинный батут "Прыжок" АЛ 425</t>
  </si>
  <si>
    <t xml:space="preserve">Индикатор компьютерный </t>
  </si>
  <si>
    <t>Оборудование для сенсорной комнаты, 1шт</t>
  </si>
  <si>
    <t xml:space="preserve"> Наглядно-дидактический материал (пособия для диагностики и развития речи)</t>
  </si>
  <si>
    <t>Массажный коврик "Гофр-1" со следочками</t>
  </si>
  <si>
    <t>Компьютер 17 "Samsung" SM 793 DF</t>
  </si>
  <si>
    <t>Тестовые методики для консультирования, 1шт</t>
  </si>
  <si>
    <t>Настенное зеркало для логопедических занятий - 1 шт</t>
  </si>
  <si>
    <t>Зеркальная стенка с хореографическим станком</t>
  </si>
  <si>
    <t>Средства обучения навыкам индуктивного/дедуктивного мышления, 1шт</t>
  </si>
  <si>
    <t>столы логопедические  - 3 шт</t>
  </si>
  <si>
    <t>выжигатель- 2 ш , резаки по дереву- 3 набора.</t>
  </si>
  <si>
    <t>Коврик со следочками</t>
  </si>
  <si>
    <t>Компьютер Syng Master 753 мв</t>
  </si>
  <si>
    <t>Компьютер в сборе TFT LG 1750/1751</t>
  </si>
  <si>
    <t>Комплект для баскетбола</t>
  </si>
  <si>
    <t>Копир Canon IR-2016J  С-ЕХV14</t>
  </si>
  <si>
    <t>Мини телефонная станция ИКМ-6А/8</t>
  </si>
  <si>
    <t>Кресло для детей с ДЦП (коляска)</t>
  </si>
  <si>
    <t>Монитор TFT 19 LGL 192WS-SN</t>
  </si>
  <si>
    <t>Мешок бокс.30/120-44-62кг М43</t>
  </si>
  <si>
    <t>Принтер Canon LBP-1120</t>
  </si>
  <si>
    <t>Забайкальский  край</t>
  </si>
  <si>
    <t>Аппарат "ACY vision"</t>
  </si>
  <si>
    <t>да, медицинская деятельность</t>
  </si>
  <si>
    <t>да</t>
  </si>
  <si>
    <t>Аппарат "Алимп-1"</t>
  </si>
  <si>
    <t>Аппарат "Антел"</t>
  </si>
  <si>
    <t>нарушение функций центральной и переферической нервной системы и двигателного аппарата</t>
  </si>
  <si>
    <t>Аппарат "Арцах"</t>
  </si>
  <si>
    <t>Аппарат "Ранет"</t>
  </si>
  <si>
    <t>Аппарат "Рикта"</t>
  </si>
  <si>
    <t>Аппарат "Скэнар"</t>
  </si>
  <si>
    <t>Аппарат "Тонзилор-2"</t>
  </si>
  <si>
    <t>нарушение функций опрно двигательного аппарата</t>
  </si>
  <si>
    <t>Аппарат "Электросон"</t>
  </si>
  <si>
    <t>Аппарат для гальванизации</t>
  </si>
  <si>
    <t>Аппарат ИКВ-Ч</t>
  </si>
  <si>
    <t>Аппарат Искра-1</t>
  </si>
  <si>
    <t>здравоохранение</t>
  </si>
  <si>
    <t>Ариадна</t>
  </si>
  <si>
    <t>ГУЗ "Краевой центр медицинской реабилитации Ямкун"</t>
  </si>
  <si>
    <t>нет</t>
  </si>
  <si>
    <t>94</t>
  </si>
  <si>
    <t>ГУЗ "ДКМЦ г. Чита" реабилитационное подразделение "Феникс"</t>
  </si>
  <si>
    <t>Аппарат "Тонзиллор М"</t>
  </si>
  <si>
    <t xml:space="preserve">Восстановление координации движений. Нормализация мышечного тонуса. </t>
  </si>
  <si>
    <t>Аппарат АДТФ - 4 "Радуга"</t>
  </si>
  <si>
    <t>Аппарат для ДМВ-терапии РАНЕТ</t>
  </si>
  <si>
    <t>Аппарат звуковой стимуляции Интрафон-3</t>
  </si>
  <si>
    <t>Государственное автономное учреждение здравоохранения "Центр медицинской реабилитации Дарасун"</t>
  </si>
  <si>
    <t xml:space="preserve">«Амплипульс-8» -«Амплипульс-7» </t>
  </si>
  <si>
    <t>движение</t>
  </si>
  <si>
    <t>стационар</t>
  </si>
  <si>
    <t xml:space="preserve"> Аппарат УЗТ</t>
  </si>
  <si>
    <t>функции ССС</t>
  </si>
  <si>
    <t xml:space="preserve">Аппарат магнитотерапевтический </t>
  </si>
  <si>
    <t>фукции ССС</t>
  </si>
  <si>
    <t xml:space="preserve"> Аппарат для гальванизации и электрофореза </t>
  </si>
  <si>
    <t>движения</t>
  </si>
  <si>
    <t xml:space="preserve"> Аппарат ЭС-10-5</t>
  </si>
  <si>
    <t>Когнитивные нарушения</t>
  </si>
  <si>
    <t xml:space="preserve"> Аппарат «Искра-1» </t>
  </si>
  <si>
    <t>социально трудовая адаптация</t>
  </si>
  <si>
    <t xml:space="preserve">«Милта-Ф-8-01» </t>
  </si>
  <si>
    <t>социально бытовая адаптация</t>
  </si>
  <si>
    <t xml:space="preserve">«Орион-5» </t>
  </si>
  <si>
    <t>мелкая моторика</t>
  </si>
  <si>
    <t xml:space="preserve">«Матриткс» </t>
  </si>
  <si>
    <t>движение, равновесие и координация</t>
  </si>
  <si>
    <t xml:space="preserve">«Рикта-Эсмил» </t>
  </si>
  <si>
    <t xml:space="preserve">«Рикта-04/4»  </t>
  </si>
  <si>
    <t>трофика тканей</t>
  </si>
  <si>
    <t xml:space="preserve">УВЧ-80-3 «Ундатерм» </t>
  </si>
  <si>
    <t>функции тазовых органов</t>
  </si>
  <si>
    <t>ДМВ-20-1 «Ранет»</t>
  </si>
  <si>
    <t xml:space="preserve">движение </t>
  </si>
  <si>
    <t>медицинская реабилитация</t>
  </si>
  <si>
    <t>Мединская реабилитация. Кардиореабилитация, нейрореабилитация, травматология, соматические заболевания, педиатрия</t>
  </si>
  <si>
    <t>ГОУ «Петровск-Забайкальская специальная (коррекционная) школа-интернат»</t>
  </si>
  <si>
    <t>нарушение зрения</t>
  </si>
  <si>
    <t xml:space="preserve">Амблиоспекл </t>
  </si>
  <si>
    <t xml:space="preserve">Аппарат  МЛП (щелевая) 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</si>
  <si>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вид деятельности (при наличии лицензии)</t>
    </r>
  </si>
  <si>
    <t xml:space="preserve">1)Жилой модуль, кухня, с кухонной мебелью, адаптированной потребностям врослых и детей инвалидов и ассиативными устройствами.
2)Жилой модуль-спальня, с мебелью, адаптированной потребностям инвалидов и ассиативными устройствами. </t>
  </si>
  <si>
    <t xml:space="preserve">1)1000,0
2) 1000,0
</t>
  </si>
  <si>
    <t>1)дорожка для ходьбы с имитацией неровной поверхности, 2)кресло коляска с ручным приводом (комнаятная прогулочная, активного типа), 3)пандус телескопический двух секционный, 4)подъёмное устройство, том числе для лестничных маршей,5) трость опорнгая- 5 шт., трость тактильная- 5 шт.,6) ходунки, шагающие на колёсах, сподмышечной опорой- 3 шт., 6)роллаторы для взрослых и детей</t>
  </si>
  <si>
    <t>ГОУ "Петровск-Забайкальская специальная (коррекционная) школа-интернат</t>
  </si>
  <si>
    <t>принтер- 7 шт</t>
  </si>
  <si>
    <t>Аппартно-программный комплекс психоэмоциональный диагностико-коррекционный комплекс 1</t>
  </si>
  <si>
    <t>Баян 3</t>
  </si>
  <si>
    <t>моноблок 1</t>
  </si>
  <si>
    <t>Диагностико-коррекционный комплекс Здоровье-экспресс 1</t>
  </si>
  <si>
    <t>телевизор 4</t>
  </si>
  <si>
    <t>проектор мультмедийный 2510E -9</t>
  </si>
  <si>
    <t>поручни 80 м</t>
  </si>
  <si>
    <t>Комплект для диагностики НПС 1</t>
  </si>
  <si>
    <t>аккардеон 1</t>
  </si>
  <si>
    <t>пандус 3</t>
  </si>
  <si>
    <t>Беговая дорожка 1</t>
  </si>
  <si>
    <t>система видеонаблюдения 1</t>
  </si>
  <si>
    <t>Бревно гимнастическое 1</t>
  </si>
  <si>
    <t>морозильная камера 1</t>
  </si>
  <si>
    <t xml:space="preserve">велотренажер 1 </t>
  </si>
  <si>
    <t>оверлог 1</t>
  </si>
  <si>
    <t>набор Движение 1</t>
  </si>
  <si>
    <t>машинка швейная 11</t>
  </si>
  <si>
    <t>машинка вязальная 1</t>
  </si>
  <si>
    <t>Микроскоп 20</t>
  </si>
  <si>
    <t>многофункциональное устройство 5</t>
  </si>
  <si>
    <t>Набор тактильное панно 8</t>
  </si>
  <si>
    <t>Настольная лампа с лупой 4</t>
  </si>
  <si>
    <t>Государственное общеобразовательное учреждение "Забайкальский центр специального образования и развития "Открытый мир"</t>
  </si>
  <si>
    <t>комплект на базе двух платформ компьютера-1</t>
  </si>
  <si>
    <t>комплект школьной мебели(регулирующейся)-30</t>
  </si>
  <si>
    <t>велотранажер-1</t>
  </si>
  <si>
    <t>компьютер в сборе-4</t>
  </si>
  <si>
    <t>зеркало индивидуальное для логопедических занятий-2</t>
  </si>
  <si>
    <t>вибростол-4</t>
  </si>
  <si>
    <t>монитор-33</t>
  </si>
  <si>
    <t>стул ученический-8</t>
  </si>
  <si>
    <t xml:space="preserve">аппарат для реабилитации слуха и речи-1 </t>
  </si>
  <si>
    <t xml:space="preserve">ГПОУ "Забайкальское краевое училище искусств"        </t>
  </si>
  <si>
    <t>ГПОУ "Забайкальское краевое училище культуры"</t>
  </si>
  <si>
    <t>ГУК "Специализированная библиотека для слабовидящих и незрячих" Забайальского края</t>
  </si>
  <si>
    <t xml:space="preserve">специализированное оборудование, в том числе цифровые «говорящие» книги на флеш-картах, тифлофлэшплееры, электронная пишущая машинка для печати рельефно-точечным шрифтом Брайля, настольные лампы с регулировкой яркости для слабовидящих читателей, 3-D принтер и сканер для изготовления рельефных моделей, учебных пособий </t>
  </si>
  <si>
    <t>Аудио-материалы для слепых и слабовидящих</t>
  </si>
  <si>
    <t>не имеется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</si>
  <si>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</si>
  <si>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</si>
  <si>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средств, запланированных на приобретение медицинского оборудования,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</si>
  <si>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</si>
  <si>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</si>
  <si>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запланирвоанных на проведение мероприятий по обучению специалистов,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</si>
  <si>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</si>
  <si>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</si>
  <si>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</si>
  <si>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</si>
  <si>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</si>
  <si>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</si>
  <si>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</si>
  <si>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</si>
  <si>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>Мероприятие 4.3.2. Обучение специалистов в сфере образования, осуществляющих реабилитационные и абилитационные услуги по программам повышения квалификации и профессиональной переподготовки</t>
  </si>
  <si>
    <t>Мероприятие 4.3.3. Обучение специалистов в сфере социального обслуживания населения, осуществляющих реабилитационные и абилитационные услуги по программам повышения квалификации и профессиональной переподготовки</t>
  </si>
  <si>
    <t>Мероприятие 4.3.4. Обучение специалистов, осуществляющих медицинские услуги по программам повышения квалификации и профессиональной переподготовки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</si>
  <si>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</si>
  <si>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</si>
  <si>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</si>
  <si>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</si>
  <si>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</si>
  <si>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 xml:space="preserve">Предельный уровень софинансирования  расходного обязательства субъекта Российской Федерации из федерального бюджета на 2021 год, %
 </t>
  </si>
  <si>
    <t>общий объем средств субсидии из федерального бюджета, запланированных на приобретение медицинского оборудования в 2021 году,                               тыс. руб.</t>
  </si>
  <si>
    <t>доля средств субсидии из федерального бюджета, запланированных на приобретение медицинского оборудования,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</si>
  <si>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приобретение медицинского оборудования в 2021 году, тыс. руб.</t>
  </si>
  <si>
    <t>заболевания верхних дыхательных путей, бронхо-легочной системы, неврологической системы, желудочно-кишечного тракта</t>
  </si>
  <si>
    <t>врач физиотерапевт, физиомедсестры</t>
  </si>
  <si>
    <t>патология опорно-двигательного аппарата, дыхательной систем, неврологической, сердечно-сосудистой систем</t>
  </si>
  <si>
    <t>Массажная кушетка (приложение 3)</t>
  </si>
  <si>
    <t>Портативный пульсоксиметр (приложение 3)</t>
  </si>
  <si>
    <t>Оборудование для проведения кинезотерапии с разгрузкой веса тела (приложение 3)</t>
  </si>
  <si>
    <t>Программное обеспечение для работы с оборудованием с биологической обратной связью (приложение 3)</t>
  </si>
  <si>
    <t>Параллельные брусья и ступеньки для обучения ходьбе (приложение 9)</t>
  </si>
  <si>
    <t>Тредмил  медицинский с возможностью проведения эргометрического тестирования и разгрузки веса с биологически обратной связью и возможностью программирования индивидуальной нагрузки с учетом пола, возораста и уровня подготовленности (приложение 9)</t>
  </si>
  <si>
    <t>Оборудование для проведения свето-,магнито-, электро-, бальнео-,водо-, теплолечения (приложение 18)</t>
  </si>
  <si>
    <t xml:space="preserve">Комплект мягких модулей для зала лечебной физкультуры (приложение 3)  </t>
  </si>
  <si>
    <t xml:space="preserve">Рефлекторно-нагрузочные устройства-костюмы типа "Гравистат" (приложение 9)  </t>
  </si>
  <si>
    <t>Переносной УФО аппарат          (приложение 3)</t>
  </si>
  <si>
    <t>Степпер                  (приложение 3)</t>
  </si>
  <si>
    <t>Тредбан                (приложение 3)</t>
  </si>
  <si>
    <t>Велотренажер  (приложение 3)</t>
  </si>
  <si>
    <t>Оборудование для зала лечебной физкультуры (приложение 15)</t>
  </si>
  <si>
    <t>Персональный компьютер   (приложение 3)</t>
  </si>
  <si>
    <t>Аппарат для роботизированной механотерапии верхней конечности  (приложение 3)</t>
  </si>
  <si>
    <t>Аппарат для роботизированной механотерапии нижней конечности (приложение 3)</t>
  </si>
  <si>
    <t>Аппарат для электромагнитотерапии переносной  (приложение 3)</t>
  </si>
  <si>
    <t>Прикроватное кресло с высокими спинками и съемными подлокотниками  (приложение 3)</t>
  </si>
  <si>
    <t>Стабилоплатформа (приложение 6)</t>
  </si>
  <si>
    <t>Оборудование для лечебной гимнастики в комплекте с тележкой для снарядов   (приложение 3)</t>
  </si>
  <si>
    <t>Система для динамической разгрузки веса тела пациента            (приложение 3)</t>
  </si>
  <si>
    <t>Тренажер для увеличения объема движений в суставах    (приложение 6)</t>
  </si>
  <si>
    <t>Кресло-туалет  (приложение 3)</t>
  </si>
  <si>
    <t xml:space="preserve">Подъемные устройства (в том числе для лестничных маршей)   (2 шт.) </t>
  </si>
  <si>
    <t>Подъемные устройства (в том числе для лестничных маршей) (2 шт.)</t>
  </si>
  <si>
    <t>Компьютеры, вспомогательные и альтернативные принадлежности для компьютеров (2 шт.)</t>
  </si>
  <si>
    <t>Синтезатор речи (100 шт.)</t>
  </si>
  <si>
    <t>Брайлевский дисплей с программным обеспечением экранного доступа и увеличения экрана (1 шт.)</t>
  </si>
  <si>
    <t>Подъемные устройства (в том числе для лестничных маршей)   (2 шт.)</t>
  </si>
  <si>
    <t> механотерапевтический тренажер. Способствует укреплению мышечного корсета, уменьшению отечности, позволяет восстановить физиологическую симметрию работы нижних конечностей.</t>
  </si>
  <si>
    <t>Изделия для восстановления мелкой моторики и координации с оценкой функциональных возможностей при помощи биологической обратной связи</t>
  </si>
  <si>
    <t>медсестра</t>
  </si>
  <si>
    <t>Силовые тренажеры</t>
  </si>
  <si>
    <t>воспитатели</t>
  </si>
  <si>
    <t>логопед</t>
  </si>
  <si>
    <t>Логопедический тренажер  1 шт</t>
  </si>
  <si>
    <t>Вспомогательные средства для обучения драматическому искусству и танцам</t>
  </si>
  <si>
    <t>Вспомогательные средства для обучения музыкальному искусству</t>
  </si>
  <si>
    <t>Тестовые методики для педагогической диагностики и консультирования</t>
  </si>
  <si>
    <t>Компьютеры, вспомогательные и альтернативные принадлежности для компьютеров</t>
  </si>
  <si>
    <t>Оборудование для сенсорной комнаты</t>
  </si>
  <si>
    <t>Терминалы для общественной информации</t>
  </si>
  <si>
    <t>Оборудование для развития психофизических (психомоторных) качеств, игровой деятельности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</si>
  <si>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</t>
  </si>
  <si>
    <t>Настольные игры (кубики, конструкторы, пазлы, домино, лото и т.д.)</t>
  </si>
  <si>
    <t>Наборы детской мебели</t>
  </si>
  <si>
    <t>3 шт. размеры от 32 до 40</t>
  </si>
  <si>
    <t>Жилой модуль "Спальня" с мебелью, адаптированной к потребностям инвалидов и ассистивными устройствами, 1шт</t>
  </si>
  <si>
    <t>Жилой модуль "Санитарная комната" с мебелью, адаптированной к потребностям инвалидов и ассистивными устройствами, 1шт</t>
  </si>
  <si>
    <t>МФУ, 1</t>
  </si>
  <si>
    <t>Система защиты информации от несанкционированного доступа, 1</t>
  </si>
  <si>
    <t>Ксерокс, 1</t>
  </si>
  <si>
    <t>Аппарат для роботизированной механотерапии верхней конечности (приложение 3)</t>
  </si>
  <si>
    <t>Оборудование для роботизированной пассивной, активно-пассивной и активной механотерапии туловища и конечностей (приложение 12)</t>
  </si>
  <si>
    <t>Оборудование для восстановления двигательной активности, координации движений конечностей, бытовой деятельности и самообслуживания с оценкой функциональных возможностей при помощи интерактивных программ   (приложение 12</t>
  </si>
  <si>
    <t>Тренажеры для укрепления мышц бедра и голени (приложение 3)</t>
  </si>
  <si>
    <t xml:space="preserve">      Аппарат для роботизированной терапии 
 нижних конечностей (приложение 9)</t>
  </si>
  <si>
    <t>Подъемник для перемещения пациента (приложение 3)</t>
  </si>
  <si>
    <t>Тренажер с биологической обратной связью для тренировки ходьбы (приложение 3)</t>
  </si>
  <si>
    <t>Тренажеры для увеличения силы и объема движений в суставах конечностей (приложение 3)</t>
  </si>
  <si>
    <t xml:space="preserve">       Тренажеры для увеличения силы мышц (приложение 6)
</t>
  </si>
  <si>
    <t>Персональные компьютеры с игровыми программами (приложение 12)</t>
  </si>
  <si>
    <t xml:space="preserve">Оборудование для проведения логопедической коррекции (приложение 3) </t>
  </si>
  <si>
    <t xml:space="preserve">ГСУСО пансилнат "Яснинский" Забайкальского края   </t>
  </si>
  <si>
    <t xml:space="preserve">Компьтеры и вспомогательные средства - 4 шт </t>
  </si>
  <si>
    <t xml:space="preserve">Жилой модуль кухня 25 шт. держатели и ручки для кастрюль- 25 шт. Зеркало над плитой огнеупорное - 25 шт. индикаторы уровня жидкости - 25 шт. Картофелечистки ручные и электрические 25 шт. Керновые ножи- 25 шт. кухонная посуда и принадлежности к ней - 25 шт. кухонные весы - 25 шт. Кухонные дозаторы масла - 25 шт. Машины для нарезания продуктов - 25 шт. Оградители тарелок для кухни-25 шт.  Приспособление для чистки овощей -25 шт.  прихватки - 25 шт. разделители яиц - 25 шт. Столовые приборы для еды -25 шт. Сушилки для посуды - 25 шт. Сырорезки 25 шт. Терки -25 шт. Устройства для разогревания пищи - 25 шт. Яйцерезки - 25 шт. Жилой модуль "Спальня" вешалка шкаф на кронштейне - 25 шт. Кровати  с одной или более  секциями регулируемые на высоте или в углу - 1 шт. матрац с измененным профилем ложа -- 1 шт. опоры для ног и ступней - 5 шт. опоры для туловища - 1 шт. поручень прикроватный  горизонтальный- 10 шт. Раскладной столик для письма в кровати - 1 шт. Раскладной столик для приема пищи - -1 шт. Вспомогательные средства для маникюра и педикюра - ь25 шт. Захватка ля туалетной бумаги - 25 шт. зеркало для ухода за лицом - 25 шт. Средства для фиксации постельного белья - 25 шт. Электро бритвы - 10 шт. кресла для ванны- 10 шт. Кресло-стул с санитарным оснащением - 2 шт. Лежаки для ванны-2 шт. мочалки, губки, с держателями - 25 шт.   </t>
  </si>
  <si>
    <t xml:space="preserve">Аккустическая петля- 1 шт Аккустическая партативная  - 2 шт Пандус - 1 шт </t>
  </si>
  <si>
    <t>Оборудование для песочной терапии -- 1 шт. Оборудование для сенсорной комнаты - 1 шт Средство для тенировки внимания - 25 шт.Средство для ля тренировки памяти - 25 шт.Средства обучения и развития способности понимать причину и следствие - 25 шт.Средстсво обучения навыков индуктивного дедуктивного мышления- 25 шт. средства обучение навыков умозрительного восприятия - 1 шт. средства обучения последоватеельности действий - - 2 шт. Средства обучние способности решать проблемы- 1 шт.Тестовые методики - 1 шт.</t>
  </si>
  <si>
    <t>Рабочие материалы для педагогических коррекции-10шт.Средство для кодирования и декодирования письменного текста- 5 шт. средства для обучения способности обращаться с деньгами  - 5 шт.Средства для обучения способности различать время -5 шт.</t>
  </si>
  <si>
    <t>вспомогательные средства для обучения  драмматическому исскуству - 1 шт.Комьпьтеры и принадлежности для компьютеров - 2 шт.Програмные средства для мультимедийного  представления - 1 шт.</t>
  </si>
  <si>
    <t xml:space="preserve">Беговые роликовые дорожки  - 1 шт. Гимнастическая лесница - 2- шт. Массажная кушетка- 5 шт. Модули и метания - 10 шт. модули и перешагивания - - 5 шт. Модули для подлезания - 5 шт  Аэробные тренажеры - 5 шт Велотренажеры - 3 шт Тренажер для укрепления мышц и бедра голени  - 2 шт. тренажер для укрепления позвоночника - 3 шт. Шведская стенка - 1 шт..   </t>
  </si>
  <si>
    <t>Подъемные устройства (в том числе для лестничных маршей)   (2 шт.)  Аппаратно програмные комплексы  и компьютерные программы  для проведения  профессионвльно ореинтации инвалидов. - 1 шт.</t>
  </si>
  <si>
    <t>Портативная швейная машинка,
24 шт.</t>
  </si>
  <si>
    <t>Оборудование для песочной терапии, 2шт</t>
  </si>
  <si>
    <t>Настенное зеркало для логопедических занятий,12</t>
  </si>
  <si>
    <t>Жилой модуль "Спальня" с мебелью, адаптированной к потребностям инвалидов и ассистивными устройствами, 19шт</t>
  </si>
  <si>
    <t>оборудование для восстановления мышечной силы мелких мышц (механизированное устройство для восстановления активных действий в пальцах) (приложение 12)</t>
  </si>
  <si>
    <t xml:space="preserve">Комплект мягких модулей для зала лечебной физкультуры (приложение 3) </t>
  </si>
  <si>
    <t>Система для диагностики разгрузки веса пациента (приложение 3)</t>
  </si>
  <si>
    <t>Тренажер с биологической обратной связью для восстановления равновесия (приложение 3)</t>
  </si>
  <si>
    <t>ингалятор переносной (приложение 3)</t>
  </si>
  <si>
    <t>Тонометр (приложение 3)</t>
  </si>
  <si>
    <t>Оборудование для исследования остроты зрения (приложение 12)</t>
  </si>
  <si>
    <t>оборудование для офтальмометрии (приложение 12)</t>
  </si>
  <si>
    <t>оборудование для оптической коррекции (приложение 12)</t>
  </si>
  <si>
    <t>Оборудование для исследования бинокулярного зрения (приложение 12)</t>
  </si>
  <si>
    <t>велотренажер (2 шт)</t>
  </si>
  <si>
    <t>трость тактильная (3 шт)</t>
  </si>
  <si>
    <t>массажная кушетка (1 шт)</t>
  </si>
  <si>
    <t>средства для тренировки внимания  1 шт</t>
  </si>
  <si>
    <t>средства обучения и развития способности понимать причину и следствие  1 шт</t>
  </si>
  <si>
    <t>средства обучения навкам умозрительного восприятия  2 шт</t>
  </si>
  <si>
    <t>наборы массажных валиков 3 комп</t>
  </si>
  <si>
    <t>наборы массажных мячей 4 комп</t>
  </si>
  <si>
    <t>модули для подлезания  1 комп</t>
  </si>
  <si>
    <t>модули для перешагивания  1 комп</t>
  </si>
  <si>
    <t>силовые тренажеры 2 шт</t>
  </si>
  <si>
    <t xml:space="preserve">ГАУСО "Атамановский дом-интернат для престарелых и инвалидов" </t>
  </si>
  <si>
    <t>Жилой модуль "Спальня" с мебелью , адаптированной к потребностям инвалидов и ассистивными устройствами</t>
  </si>
  <si>
    <t>Беговые (роликовые) дорожки - 2 шт.</t>
  </si>
  <si>
    <t>Жилой модуль "Санитарная комната" с мебелью, адаптированной к портебностям инвалидов и ассистивными устройствами</t>
  </si>
  <si>
    <t>Массажная кушетка - 1 шт.</t>
  </si>
  <si>
    <t>Массажная кушетка - 2 шт.</t>
  </si>
  <si>
    <t>аэробный тренажеры - 2 шт.</t>
  </si>
  <si>
    <t>Велотренажеры - 2 шт.</t>
  </si>
  <si>
    <t>ГУ "Центр психолого-педагогической, медицинмкой и социальной помощи "ДАР" Забайкальского края"</t>
  </si>
  <si>
    <t>Оборудование для песочной терапии (для индивидуальной работы: песочница, песок, набор игрушек), 2 шт</t>
  </si>
  <si>
    <t>Наборы мягкой мебели (для игровых зон для детей дошкольного возраста), 2 шт</t>
  </si>
  <si>
    <t>Оборудование для песочной терапии (для групповой работы: песочница, песок, набор игрушек), нет</t>
  </si>
  <si>
    <t>Наборы игрушек (для сюжетно ролевых игр для детей дошкольного возраста), 2 шт</t>
  </si>
  <si>
    <t>Оборудование для сенсорной комнаты (сухой бассейн с шариками, воздушно-пузырьковые панели, напольное покрытие, светозвуковые панели, оборудование для сенсорно-двигательного развития), 1 шт</t>
  </si>
  <si>
    <t>Оборудование для сенсорной комнаты (сухой бассейн с шариками, воздушно-пузырьковые панели, напольное покрытие, светозвуковые панели, оборудование для сенсорно-двигательного развития), 2 шт</t>
  </si>
  <si>
    <t>Вспомогательные средства для обучения музыкальному искусству (набор шумовых музыкальных инструментов), 1 шт</t>
  </si>
  <si>
    <t>Вспомогательные средства для обучения музыкальному искусству (набор шумовых музыкальных инструментов), 3 шт</t>
  </si>
  <si>
    <t>Тестовые методики для психологической диагностики и консультирования  (Полный комплект профессиональных психологических тестов «Пси-профиль»), нет</t>
  </si>
  <si>
    <t>Вспомогательные средства для обучения музыкальному искусству (электронное фортепиано), нет</t>
  </si>
  <si>
    <t>Тестовые методики для психолого-педагогической диагностики и консультирования (Диагностическая методики ADOS, Диагностическое пособие для ПМПК «Планик»), нет</t>
  </si>
  <si>
    <t>Вспомогательные средства для обучения музыкальному искусству (глюкофон), нет</t>
  </si>
  <si>
    <r>
      <t xml:space="preserve">Рабочие материалы для коррекции </t>
    </r>
    <r>
      <rPr>
        <sz val="11"/>
        <color rgb="FF000000"/>
        <rFont val="Times New Roman"/>
        <family val="1"/>
        <charset val="204"/>
      </rPr>
      <t>(комплект методик Воскобовича), нет</t>
    </r>
  </si>
  <si>
    <r>
      <t xml:space="preserve">Рабочие материалы для коррекции </t>
    </r>
    <r>
      <rPr>
        <sz val="11"/>
        <color rgb="FF000000"/>
        <rFont val="Times New Roman"/>
        <family val="1"/>
        <charset val="204"/>
      </rPr>
      <t>(наборы Монрессори), нет</t>
    </r>
  </si>
  <si>
    <t>Оборудование для песочной терапии, 10 шт</t>
  </si>
  <si>
    <t>Жилой модуль "Санитарная комната" с мебелью, адаптированной к потребностям детей-инвалидов и ассистивными устройствами
, 1 шт</t>
  </si>
  <si>
    <t>Оборудование для песочной терапии, 3 шт</t>
  </si>
  <si>
    <t>Наборы игрушек, 2 шт</t>
  </si>
  <si>
    <t>Тестовые методики для психологической диагностики и консультирования , 1 шт</t>
  </si>
  <si>
    <t>Вспомогательные средства для обучения музыкальному искусству, 2 шт</t>
  </si>
  <si>
    <t>Тестовые методики для психолого-педагогической диагностики и консультирования, 1 шт</t>
  </si>
  <si>
    <t>Вспомогательные средства для обучения музыкальному искусству, 3 шт</t>
  </si>
  <si>
    <r>
      <t>Рабочие материалы для коррекции</t>
    </r>
    <r>
      <rPr>
        <sz val="11"/>
        <color rgb="FF000000"/>
        <rFont val="Times New Roman"/>
        <family val="1"/>
        <charset val="204"/>
      </rPr>
      <t>, 2 шт</t>
    </r>
  </si>
  <si>
    <t>ГБУ «СШОР по адаптивным и национальным видам спорта»</t>
  </si>
  <si>
    <t>ГБУ «Спортивная школа олимпийского резерва №1» Забайкальского края</t>
  </si>
  <si>
    <t>тренажеры, 2 шт.</t>
  </si>
  <si>
    <t>Кресло-коляска с электроприводом, малогабаритная, 1 шт.</t>
  </si>
  <si>
    <t>Подъемное устройство (в том числе для лестничных маршей), 1 шт.</t>
  </si>
  <si>
    <t>Кресло-каталка  (приложение 3)</t>
  </si>
  <si>
    <t>Противопролежневый матрас (приложение 3)</t>
  </si>
  <si>
    <t>Функциональная кровать (приложение 3)</t>
  </si>
  <si>
    <t xml:space="preserve">Стол для кинезотерапии (приложение 3) </t>
  </si>
  <si>
    <t>Оборудование для мелкой моторики (приложение 3)</t>
  </si>
  <si>
    <t xml:space="preserve">Специализированные стенды для социально-бытовой реабилитации (приложение 3) </t>
  </si>
  <si>
    <t xml:space="preserve">Приспособления и инструменты для выработки навыков трудовой деятельности (приложение 12) </t>
  </si>
  <si>
    <t>Наборы приспособлений и оборудования для проведения арттерапии (конструкторы, пазлы и прочее) (приложение 12)</t>
  </si>
  <si>
    <t>Аппарат для ультразвуковой диагностики сердца и сосудов (приложение 15 )</t>
  </si>
  <si>
    <t>Аппараты для мониторинга артериального давления и ЭКГ  (приложение 18)</t>
  </si>
  <si>
    <t>Тренажеры для разработки нижних конечностей, 2 шт.</t>
  </si>
  <si>
    <t>Мероприятие 3.1.3 "Доработка медицинской информационной системы «Ариадна» для автоматизации работы организаций, участвующих в формировании системы комплексной реабилитации и абилитации инвалидов, в том числе детей-инвалидов "</t>
  </si>
  <si>
    <t>амбулаторно/дневной стационар</t>
  </si>
  <si>
    <t>да, первичная медико-санитарная помощь, медицинская реабилитация</t>
  </si>
  <si>
    <t xml:space="preserve">Велоэргометр роботизированный (приложение 15)  </t>
  </si>
  <si>
    <t>Аппарат АТОС-А1 с насадкой</t>
  </si>
  <si>
    <t>Улучшение состояния здоровья, реабилитация детей с заболеваниями центральной нервной системы</t>
  </si>
  <si>
    <t>Аппарат аэроионотерапии трехпостовый АИДт-01</t>
  </si>
  <si>
    <t>Реабилитация детей после перенесенной нейроинфекции, уменьшение доли выхода на инвалидность детей с заболеваниями глаза</t>
  </si>
  <si>
    <t>Аппарат ВТL-5710</t>
  </si>
  <si>
    <t>Нормализация психоэмоционального состояния у детей с заболеваниями центральной нервной системы</t>
  </si>
  <si>
    <t>Аппарат для вакуумного массажа "Матрикс-ВМ"</t>
  </si>
  <si>
    <t>Нормализация психоэмоционального состоянияу детей с заболеваниями центральной нервной системы</t>
  </si>
  <si>
    <t>Аппарат для лазеротерапии (аппарат лазерный терапевтический "Матрикс")</t>
  </si>
  <si>
    <t>Улучшение психоэмоционального состояния, повышение уровня церебральной активности, нормализация мышечного тонуса</t>
  </si>
  <si>
    <t>Аппарат для местной дорсанвализации стационарный (ламповый) ИСКРА-1</t>
  </si>
  <si>
    <t xml:space="preserve">Устройство электронное стабиолотренежер  </t>
  </si>
  <si>
    <t>Физиотерапевтическая аппаратура для электротерапии, электромагнитотерапии, светолечения, теплолечения, крио-, водолечения, в том числе для определения электровозбудимости нервно-мышечного аппарата и проведения электростимуляции, аэро- и фитотерапии, ингаляционной терапии, гидроколонотерапии (приложение 15)</t>
  </si>
  <si>
    <t xml:space="preserve">Оборудование для восстановления ходьбы (приложение 6) </t>
  </si>
  <si>
    <t>Тренажер с  биолоической обратной связью (приложение 6)</t>
  </si>
  <si>
    <t>Оборудование для проведения психотерапии   (приложение 14)</t>
  </si>
  <si>
    <t>Оборудование для проведения бальнео-, водо-, теплолечения (приложение 14)</t>
  </si>
  <si>
    <t xml:space="preserve">Оборудование для проведения ингаляционной терапии (приложение 14)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</si>
</sst>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0202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8444F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wrapText="1"/>
    </xf>
    <xf numFmtId="2" fontId="9" fillId="0" borderId="0" xfId="0" applyNumberFormat="1" applyFont="1"/>
    <xf numFmtId="0" fontId="10" fillId="2" borderId="1" xfId="0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2" fontId="20" fillId="2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2" fontId="22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/>
    <xf numFmtId="2" fontId="7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43" zoomScaleNormal="100" workbookViewId="0">
      <selection activeCell="M66" sqref="M66"/>
    </sheetView>
  </sheetViews>
  <sheetFormatPr defaultRowHeight="12.75" x14ac:dyDescent="0.2"/>
  <cols>
    <col min="1" max="1" width="16.28515625" style="50" customWidth="1"/>
    <col min="2" max="2" width="22.85546875" style="50" customWidth="1"/>
    <col min="3" max="3" width="16.42578125" style="50" customWidth="1"/>
    <col min="4" max="4" width="24.7109375" style="50" customWidth="1"/>
    <col min="5" max="5" width="21" style="50" customWidth="1"/>
    <col min="6" max="6" width="10.42578125" style="61" customWidth="1"/>
    <col min="7" max="7" width="15" style="53" customWidth="1"/>
    <col min="8" max="8" width="10.85546875" style="50" customWidth="1"/>
    <col min="9" max="9" width="16.5703125" style="53" customWidth="1"/>
    <col min="10" max="10" width="12.28515625" style="53" customWidth="1"/>
    <col min="11" max="11" width="14" style="50" customWidth="1"/>
    <col min="12" max="12" width="12.140625" style="53" customWidth="1"/>
    <col min="13" max="13" width="19.5703125" style="54" customWidth="1"/>
    <col min="14" max="14" width="9.28515625" style="50" customWidth="1"/>
    <col min="15" max="15" width="9.85546875" style="53" customWidth="1"/>
    <col min="16" max="16" width="15.85546875" style="50" customWidth="1"/>
    <col min="17" max="17" width="16.7109375" style="50" customWidth="1"/>
    <col min="18" max="18" width="15.85546875" style="50" customWidth="1"/>
    <col min="19" max="19" width="17" style="104" customWidth="1"/>
    <col min="20" max="20" width="15" style="104" customWidth="1"/>
    <col min="21" max="16384" width="9.140625" style="47"/>
  </cols>
  <sheetData>
    <row r="1" spans="1:20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63" customHeight="1" x14ac:dyDescent="0.2">
      <c r="A2" s="67" t="s">
        <v>1</v>
      </c>
      <c r="B2" s="67" t="s">
        <v>2</v>
      </c>
      <c r="C2" s="68"/>
      <c r="D2" s="68"/>
      <c r="E2" s="66" t="s">
        <v>3</v>
      </c>
      <c r="F2" s="106"/>
      <c r="G2" s="69" t="s">
        <v>251</v>
      </c>
      <c r="H2" s="67" t="s">
        <v>273</v>
      </c>
      <c r="I2" s="69" t="s">
        <v>4</v>
      </c>
      <c r="J2" s="66" t="s">
        <v>5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05.5" customHeight="1" x14ac:dyDescent="0.2">
      <c r="A3" s="68"/>
      <c r="B3" s="49" t="s">
        <v>6</v>
      </c>
      <c r="C3" s="49" t="s">
        <v>7</v>
      </c>
      <c r="D3" s="49" t="s">
        <v>8</v>
      </c>
      <c r="E3" s="50" t="s">
        <v>9</v>
      </c>
      <c r="F3" s="61" t="s">
        <v>10</v>
      </c>
      <c r="G3" s="70"/>
      <c r="H3" s="68"/>
      <c r="I3" s="70"/>
      <c r="J3" s="52" t="s">
        <v>274</v>
      </c>
      <c r="K3" s="49" t="s">
        <v>275</v>
      </c>
      <c r="L3" s="52" t="s">
        <v>276</v>
      </c>
      <c r="M3" s="48" t="s">
        <v>11</v>
      </c>
      <c r="N3" s="49" t="s">
        <v>10</v>
      </c>
      <c r="O3" s="52" t="s">
        <v>12</v>
      </c>
      <c r="P3" s="16" t="s">
        <v>13</v>
      </c>
      <c r="Q3" s="49" t="s">
        <v>14</v>
      </c>
      <c r="R3" s="49" t="s">
        <v>206</v>
      </c>
      <c r="S3" s="48" t="s">
        <v>15</v>
      </c>
      <c r="T3" s="48" t="s">
        <v>16</v>
      </c>
    </row>
    <row r="4" spans="1:20" x14ac:dyDescent="0.2">
      <c r="A4" s="61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17">
        <v>7</v>
      </c>
      <c r="H4" s="61">
        <v>8</v>
      </c>
      <c r="I4" s="17">
        <v>9</v>
      </c>
      <c r="J4" s="17">
        <v>10</v>
      </c>
      <c r="K4" s="61">
        <v>11</v>
      </c>
      <c r="L4" s="17">
        <v>12</v>
      </c>
      <c r="M4" s="27">
        <v>13</v>
      </c>
      <c r="N4" s="61">
        <v>14</v>
      </c>
      <c r="O4" s="17">
        <v>15</v>
      </c>
      <c r="P4" s="61">
        <v>16</v>
      </c>
      <c r="Q4" s="61">
        <v>17</v>
      </c>
      <c r="R4" s="61">
        <v>18</v>
      </c>
      <c r="S4" s="61">
        <v>19</v>
      </c>
      <c r="T4" s="61">
        <v>20</v>
      </c>
    </row>
    <row r="5" spans="1:20" ht="118.5" customHeight="1" x14ac:dyDescent="0.2">
      <c r="A5" s="50" t="s">
        <v>17</v>
      </c>
      <c r="B5" s="50" t="s">
        <v>18</v>
      </c>
      <c r="C5" s="50" t="s">
        <v>67</v>
      </c>
      <c r="D5" s="50" t="s">
        <v>68</v>
      </c>
      <c r="E5" s="61" t="s">
        <v>19</v>
      </c>
      <c r="F5" s="61">
        <v>1</v>
      </c>
      <c r="G5" s="17">
        <v>71.349999999999994</v>
      </c>
      <c r="H5" s="61">
        <v>94</v>
      </c>
      <c r="I5" s="17">
        <v>4.55</v>
      </c>
      <c r="J5" s="17">
        <v>71.349999999999994</v>
      </c>
      <c r="K5" s="61">
        <v>94</v>
      </c>
      <c r="L5" s="17">
        <v>4.55</v>
      </c>
      <c r="M5" s="27" t="s">
        <v>280</v>
      </c>
      <c r="N5" s="61">
        <v>3</v>
      </c>
      <c r="O5" s="17">
        <v>25.2</v>
      </c>
      <c r="P5" s="50" t="s">
        <v>20</v>
      </c>
      <c r="Q5" s="50" t="s">
        <v>21</v>
      </c>
      <c r="R5" s="50" t="s">
        <v>22</v>
      </c>
      <c r="S5" s="50" t="s">
        <v>23</v>
      </c>
      <c r="T5" s="50" t="s">
        <v>24</v>
      </c>
    </row>
    <row r="6" spans="1:20" ht="102.75" customHeight="1" x14ac:dyDescent="0.2">
      <c r="A6" s="50" t="s">
        <v>17</v>
      </c>
      <c r="B6" s="50" t="s">
        <v>66</v>
      </c>
      <c r="C6" s="50" t="s">
        <v>67</v>
      </c>
      <c r="D6" s="50" t="s">
        <v>68</v>
      </c>
      <c r="E6" s="61" t="s">
        <v>25</v>
      </c>
      <c r="F6" s="61">
        <v>1</v>
      </c>
      <c r="G6" s="17">
        <v>2.82</v>
      </c>
      <c r="H6" s="61">
        <v>94</v>
      </c>
      <c r="I6" s="17">
        <v>0.18</v>
      </c>
      <c r="J6" s="17">
        <v>2.82</v>
      </c>
      <c r="K6" s="61">
        <v>94</v>
      </c>
      <c r="L6" s="17">
        <v>0.18</v>
      </c>
      <c r="M6" s="27" t="s">
        <v>281</v>
      </c>
      <c r="N6" s="50">
        <v>1</v>
      </c>
      <c r="O6" s="53">
        <v>3</v>
      </c>
      <c r="P6" s="50" t="s">
        <v>26</v>
      </c>
      <c r="Q6" s="50" t="s">
        <v>21</v>
      </c>
      <c r="R6" s="50" t="s">
        <v>22</v>
      </c>
      <c r="S6" s="50" t="s">
        <v>27</v>
      </c>
      <c r="T6" s="50" t="s">
        <v>24</v>
      </c>
    </row>
    <row r="7" spans="1:20" ht="103.5" customHeight="1" x14ac:dyDescent="0.2">
      <c r="A7" s="50" t="s">
        <v>17</v>
      </c>
      <c r="B7" s="50" t="s">
        <v>66</v>
      </c>
      <c r="C7" s="50" t="s">
        <v>67</v>
      </c>
      <c r="D7" s="50" t="s">
        <v>68</v>
      </c>
      <c r="E7" s="61" t="s">
        <v>28</v>
      </c>
      <c r="F7" s="61">
        <v>1</v>
      </c>
      <c r="G7" s="17">
        <v>128.6</v>
      </c>
      <c r="H7" s="61">
        <v>94</v>
      </c>
      <c r="I7" s="17">
        <v>8.1999999999999993</v>
      </c>
      <c r="J7" s="17">
        <v>128.6</v>
      </c>
      <c r="K7" s="61">
        <v>94</v>
      </c>
      <c r="L7" s="17">
        <v>8.1999999999999993</v>
      </c>
      <c r="M7" s="27" t="s">
        <v>282</v>
      </c>
      <c r="N7" s="50">
        <v>1</v>
      </c>
      <c r="O7" s="53">
        <v>136.80000000000001</v>
      </c>
      <c r="P7" s="50" t="s">
        <v>29</v>
      </c>
      <c r="Q7" s="50" t="s">
        <v>21</v>
      </c>
      <c r="R7" s="50" t="s">
        <v>22</v>
      </c>
      <c r="S7" s="50" t="s">
        <v>30</v>
      </c>
      <c r="T7" s="50" t="s">
        <v>24</v>
      </c>
    </row>
    <row r="8" spans="1:20" ht="105.75" customHeight="1" x14ac:dyDescent="0.2">
      <c r="A8" s="50" t="s">
        <v>17</v>
      </c>
      <c r="B8" s="50" t="s">
        <v>66</v>
      </c>
      <c r="C8" s="50" t="s">
        <v>67</v>
      </c>
      <c r="D8" s="50" t="s">
        <v>68</v>
      </c>
      <c r="E8" s="61" t="s">
        <v>31</v>
      </c>
      <c r="F8" s="61">
        <v>1</v>
      </c>
      <c r="G8" s="17">
        <v>225.6</v>
      </c>
      <c r="H8" s="61">
        <v>94</v>
      </c>
      <c r="I8" s="17">
        <v>14.4</v>
      </c>
      <c r="J8" s="17">
        <v>225.6</v>
      </c>
      <c r="K8" s="61">
        <v>94</v>
      </c>
      <c r="L8" s="17">
        <v>14.4</v>
      </c>
      <c r="M8" s="27" t="s">
        <v>283</v>
      </c>
      <c r="N8" s="50">
        <v>1</v>
      </c>
      <c r="O8" s="53">
        <v>240</v>
      </c>
      <c r="P8" s="50" t="s">
        <v>32</v>
      </c>
      <c r="Q8" s="50" t="s">
        <v>21</v>
      </c>
      <c r="R8" s="50" t="s">
        <v>22</v>
      </c>
      <c r="S8" s="50" t="s">
        <v>33</v>
      </c>
      <c r="T8" s="50" t="s">
        <v>24</v>
      </c>
    </row>
    <row r="9" spans="1:20" ht="109.5" customHeight="1" x14ac:dyDescent="0.2">
      <c r="A9" s="50" t="s">
        <v>17</v>
      </c>
      <c r="B9" s="50" t="s">
        <v>66</v>
      </c>
      <c r="C9" s="50" t="s">
        <v>67</v>
      </c>
      <c r="D9" s="50" t="s">
        <v>68</v>
      </c>
      <c r="E9" s="61" t="s">
        <v>34</v>
      </c>
      <c r="F9" s="61">
        <v>1</v>
      </c>
      <c r="G9" s="17">
        <v>58.66</v>
      </c>
      <c r="H9" s="61">
        <v>94</v>
      </c>
      <c r="I9" s="17">
        <v>3.74</v>
      </c>
      <c r="J9" s="17">
        <v>58.66</v>
      </c>
      <c r="K9" s="61">
        <v>94</v>
      </c>
      <c r="L9" s="17">
        <v>3.74</v>
      </c>
      <c r="M9" s="27" t="s">
        <v>284</v>
      </c>
      <c r="N9" s="50">
        <v>1</v>
      </c>
      <c r="O9" s="53">
        <v>62.4</v>
      </c>
      <c r="P9" s="50" t="s">
        <v>29</v>
      </c>
      <c r="Q9" s="50" t="s">
        <v>21</v>
      </c>
      <c r="R9" s="50" t="s">
        <v>22</v>
      </c>
      <c r="S9" s="50" t="s">
        <v>35</v>
      </c>
      <c r="T9" s="50" t="s">
        <v>24</v>
      </c>
    </row>
    <row r="10" spans="1:20" ht="210" customHeight="1" x14ac:dyDescent="0.2">
      <c r="A10" s="50" t="s">
        <v>17</v>
      </c>
      <c r="B10" s="50" t="s">
        <v>66</v>
      </c>
      <c r="C10" s="50" t="s">
        <v>67</v>
      </c>
      <c r="D10" s="50" t="s">
        <v>68</v>
      </c>
      <c r="E10" s="61" t="s">
        <v>36</v>
      </c>
      <c r="F10" s="61">
        <v>1</v>
      </c>
      <c r="G10" s="17">
        <v>84.6</v>
      </c>
      <c r="H10" s="61">
        <v>94</v>
      </c>
      <c r="I10" s="17">
        <v>5.4</v>
      </c>
      <c r="J10" s="17">
        <v>84.6</v>
      </c>
      <c r="K10" s="61">
        <v>94</v>
      </c>
      <c r="L10" s="17">
        <v>5.4</v>
      </c>
      <c r="M10" s="27" t="s">
        <v>285</v>
      </c>
      <c r="N10" s="50">
        <v>1</v>
      </c>
      <c r="O10" s="53">
        <v>90</v>
      </c>
      <c r="P10" s="50" t="s">
        <v>29</v>
      </c>
      <c r="Q10" s="50" t="s">
        <v>21</v>
      </c>
      <c r="R10" s="50" t="s">
        <v>22</v>
      </c>
      <c r="S10" s="50" t="s">
        <v>30</v>
      </c>
      <c r="T10" s="50" t="s">
        <v>24</v>
      </c>
    </row>
    <row r="11" spans="1:20" ht="108.75" customHeight="1" x14ac:dyDescent="0.2">
      <c r="A11" s="50" t="s">
        <v>17</v>
      </c>
      <c r="B11" s="50" t="s">
        <v>66</v>
      </c>
      <c r="C11" s="50" t="s">
        <v>67</v>
      </c>
      <c r="D11" s="50" t="s">
        <v>68</v>
      </c>
      <c r="E11" s="61" t="s">
        <v>37</v>
      </c>
      <c r="F11" s="61">
        <v>1</v>
      </c>
      <c r="G11" s="17">
        <v>268.83999999999997</v>
      </c>
      <c r="H11" s="61">
        <v>94</v>
      </c>
      <c r="I11" s="17">
        <v>17.16</v>
      </c>
      <c r="J11" s="17">
        <v>268.83999999999997</v>
      </c>
      <c r="K11" s="61">
        <v>94</v>
      </c>
      <c r="L11" s="17">
        <v>17.16</v>
      </c>
      <c r="M11" s="27" t="s">
        <v>286</v>
      </c>
      <c r="N11" s="50">
        <v>1</v>
      </c>
      <c r="O11" s="53">
        <v>286</v>
      </c>
      <c r="P11" s="50" t="s">
        <v>277</v>
      </c>
      <c r="Q11" s="50" t="s">
        <v>21</v>
      </c>
      <c r="R11" s="50" t="s">
        <v>22</v>
      </c>
      <c r="S11" s="50" t="s">
        <v>278</v>
      </c>
      <c r="T11" s="50" t="s">
        <v>24</v>
      </c>
    </row>
    <row r="12" spans="1:20" ht="101.25" customHeight="1" x14ac:dyDescent="0.2">
      <c r="A12" s="50" t="s">
        <v>17</v>
      </c>
      <c r="B12" s="50" t="s">
        <v>66</v>
      </c>
      <c r="C12" s="50" t="s">
        <v>67</v>
      </c>
      <c r="D12" s="50" t="s">
        <v>68</v>
      </c>
      <c r="E12" s="61" t="s">
        <v>38</v>
      </c>
      <c r="F12" s="61">
        <v>1</v>
      </c>
      <c r="G12" s="17">
        <v>45.4</v>
      </c>
      <c r="H12" s="61">
        <v>94</v>
      </c>
      <c r="I12" s="17">
        <v>2.9</v>
      </c>
      <c r="J12" s="17">
        <v>45.4</v>
      </c>
      <c r="K12" s="61">
        <v>94</v>
      </c>
      <c r="L12" s="17">
        <v>2.9</v>
      </c>
      <c r="M12" s="27" t="s">
        <v>287</v>
      </c>
      <c r="N12" s="50">
        <v>1</v>
      </c>
      <c r="O12" s="53">
        <v>48.3</v>
      </c>
      <c r="P12" s="50" t="s">
        <v>29</v>
      </c>
      <c r="Q12" s="50" t="s">
        <v>21</v>
      </c>
      <c r="R12" s="50" t="s">
        <v>22</v>
      </c>
      <c r="S12" s="50" t="s">
        <v>30</v>
      </c>
      <c r="T12" s="50" t="s">
        <v>24</v>
      </c>
    </row>
    <row r="13" spans="1:20" ht="102" customHeight="1" x14ac:dyDescent="0.2">
      <c r="A13" s="50" t="s">
        <v>17</v>
      </c>
      <c r="B13" s="50" t="s">
        <v>66</v>
      </c>
      <c r="C13" s="50" t="s">
        <v>67</v>
      </c>
      <c r="D13" s="50" t="s">
        <v>68</v>
      </c>
      <c r="E13" s="61" t="s">
        <v>39</v>
      </c>
      <c r="F13" s="61">
        <v>1</v>
      </c>
      <c r="G13" s="17">
        <v>186.12</v>
      </c>
      <c r="H13" s="61">
        <v>94</v>
      </c>
      <c r="I13" s="17">
        <v>11.88</v>
      </c>
      <c r="J13" s="17">
        <v>186.12</v>
      </c>
      <c r="K13" s="61">
        <v>94</v>
      </c>
      <c r="L13" s="17">
        <v>11.88</v>
      </c>
      <c r="M13" s="27" t="s">
        <v>288</v>
      </c>
      <c r="N13" s="50" t="s">
        <v>327</v>
      </c>
      <c r="O13" s="53">
        <v>39.6</v>
      </c>
      <c r="P13" s="50" t="s">
        <v>29</v>
      </c>
      <c r="Q13" s="50" t="s">
        <v>21</v>
      </c>
      <c r="R13" s="50" t="s">
        <v>22</v>
      </c>
      <c r="S13" s="50" t="s">
        <v>40</v>
      </c>
      <c r="T13" s="50" t="s">
        <v>24</v>
      </c>
    </row>
    <row r="14" spans="1:20" ht="114.75" x14ac:dyDescent="0.2">
      <c r="A14" s="50" t="s">
        <v>17</v>
      </c>
      <c r="B14" s="50" t="s">
        <v>66</v>
      </c>
      <c r="C14" s="50" t="s">
        <v>67</v>
      </c>
      <c r="D14" s="50" t="s">
        <v>68</v>
      </c>
      <c r="E14" s="50" t="s">
        <v>41</v>
      </c>
      <c r="G14" s="17">
        <v>2.82</v>
      </c>
      <c r="H14" s="61">
        <v>94</v>
      </c>
      <c r="I14" s="17">
        <v>0.18</v>
      </c>
      <c r="J14" s="17">
        <v>2.82</v>
      </c>
      <c r="K14" s="61">
        <v>94</v>
      </c>
      <c r="L14" s="17">
        <v>0.18</v>
      </c>
      <c r="M14" s="27" t="s">
        <v>289</v>
      </c>
      <c r="N14" s="50">
        <v>1</v>
      </c>
      <c r="O14" s="53">
        <v>3</v>
      </c>
      <c r="P14" s="50" t="s">
        <v>43</v>
      </c>
      <c r="Q14" s="50" t="s">
        <v>21</v>
      </c>
      <c r="R14" s="50" t="s">
        <v>22</v>
      </c>
      <c r="S14" s="50" t="s">
        <v>44</v>
      </c>
      <c r="T14" s="50" t="s">
        <v>45</v>
      </c>
    </row>
    <row r="15" spans="1:20" ht="108" customHeight="1" x14ac:dyDescent="0.2">
      <c r="A15" s="50" t="s">
        <v>17</v>
      </c>
      <c r="B15" s="50" t="s">
        <v>66</v>
      </c>
      <c r="C15" s="50" t="s">
        <v>67</v>
      </c>
      <c r="D15" s="50" t="s">
        <v>68</v>
      </c>
      <c r="E15" s="61" t="s">
        <v>42</v>
      </c>
      <c r="F15" s="61">
        <v>1</v>
      </c>
      <c r="G15" s="17">
        <v>295.54000000000002</v>
      </c>
      <c r="H15" s="61">
        <v>94</v>
      </c>
      <c r="I15" s="17">
        <v>18.86</v>
      </c>
      <c r="J15" s="17">
        <v>295.54000000000002</v>
      </c>
      <c r="K15" s="61">
        <v>94</v>
      </c>
      <c r="L15" s="17">
        <v>18.86</v>
      </c>
      <c r="M15" s="27" t="s">
        <v>290</v>
      </c>
      <c r="N15" s="50">
        <v>1</v>
      </c>
      <c r="O15" s="53">
        <v>314.39999999999998</v>
      </c>
      <c r="P15" s="50" t="s">
        <v>47</v>
      </c>
      <c r="Q15" s="50" t="s">
        <v>21</v>
      </c>
      <c r="R15" s="50" t="s">
        <v>22</v>
      </c>
      <c r="S15" s="50" t="s">
        <v>35</v>
      </c>
      <c r="T15" s="50" t="s">
        <v>24</v>
      </c>
    </row>
    <row r="16" spans="1:20" ht="104.25" customHeight="1" x14ac:dyDescent="0.2">
      <c r="A16" s="50" t="s">
        <v>17</v>
      </c>
      <c r="B16" s="50" t="s">
        <v>66</v>
      </c>
      <c r="C16" s="50" t="s">
        <v>67</v>
      </c>
      <c r="D16" s="50" t="s">
        <v>68</v>
      </c>
      <c r="E16" s="61" t="s">
        <v>46</v>
      </c>
      <c r="F16" s="61">
        <v>1</v>
      </c>
      <c r="G16" s="17">
        <v>40.98</v>
      </c>
      <c r="H16" s="61">
        <v>94</v>
      </c>
      <c r="I16" s="17">
        <v>2.62</v>
      </c>
      <c r="J16" s="17">
        <v>40.98</v>
      </c>
      <c r="K16" s="61">
        <v>94</v>
      </c>
      <c r="L16" s="17">
        <v>2.62</v>
      </c>
      <c r="M16" s="27" t="s">
        <v>291</v>
      </c>
      <c r="N16" s="50">
        <v>1</v>
      </c>
      <c r="O16" s="53">
        <v>43.6</v>
      </c>
      <c r="P16" s="50" t="s">
        <v>29</v>
      </c>
      <c r="Q16" s="50" t="s">
        <v>21</v>
      </c>
      <c r="R16" s="50" t="s">
        <v>22</v>
      </c>
      <c r="S16" s="50" t="s">
        <v>35</v>
      </c>
      <c r="T16" s="50" t="s">
        <v>24</v>
      </c>
    </row>
    <row r="17" spans="1:20" ht="100.5" customHeight="1" x14ac:dyDescent="0.2">
      <c r="A17" s="50" t="s">
        <v>17</v>
      </c>
      <c r="B17" s="50" t="s">
        <v>66</v>
      </c>
      <c r="C17" s="50" t="s">
        <v>67</v>
      </c>
      <c r="D17" s="50" t="s">
        <v>68</v>
      </c>
      <c r="E17" s="61" t="s">
        <v>48</v>
      </c>
      <c r="F17" s="61">
        <v>1</v>
      </c>
      <c r="G17" s="17">
        <v>37.409999999999997</v>
      </c>
      <c r="H17" s="61">
        <v>94</v>
      </c>
      <c r="I17" s="17">
        <v>2.39</v>
      </c>
      <c r="J17" s="17">
        <v>37.409999999999997</v>
      </c>
      <c r="K17" s="61">
        <v>94</v>
      </c>
      <c r="L17" s="17">
        <v>2.39</v>
      </c>
      <c r="M17" s="27" t="s">
        <v>292</v>
      </c>
      <c r="N17" s="50">
        <v>1</v>
      </c>
      <c r="O17" s="53">
        <v>39.799999999999997</v>
      </c>
      <c r="P17" s="50" t="s">
        <v>51</v>
      </c>
      <c r="Q17" s="50" t="s">
        <v>21</v>
      </c>
      <c r="R17" s="50" t="s">
        <v>22</v>
      </c>
      <c r="S17" s="50" t="s">
        <v>35</v>
      </c>
      <c r="T17" s="50" t="s">
        <v>24</v>
      </c>
    </row>
    <row r="18" spans="1:20" ht="104.25" customHeight="1" x14ac:dyDescent="0.2">
      <c r="A18" s="50" t="s">
        <v>17</v>
      </c>
      <c r="B18" s="50" t="s">
        <v>66</v>
      </c>
      <c r="C18" s="50" t="s">
        <v>67</v>
      </c>
      <c r="D18" s="50" t="s">
        <v>68</v>
      </c>
      <c r="E18" s="61" t="s">
        <v>49</v>
      </c>
      <c r="F18" s="61">
        <v>1</v>
      </c>
      <c r="G18" s="17">
        <v>188.38</v>
      </c>
      <c r="H18" s="61">
        <v>94</v>
      </c>
      <c r="I18" s="17">
        <v>12.02</v>
      </c>
      <c r="J18" s="17">
        <v>188.38</v>
      </c>
      <c r="K18" s="61">
        <v>94</v>
      </c>
      <c r="L18" s="17">
        <v>12.02</v>
      </c>
      <c r="M18" s="27" t="s">
        <v>293</v>
      </c>
      <c r="N18" s="50">
        <v>1</v>
      </c>
      <c r="O18" s="53">
        <v>200.4</v>
      </c>
      <c r="P18" s="50" t="s">
        <v>51</v>
      </c>
      <c r="Q18" s="50" t="s">
        <v>21</v>
      </c>
      <c r="R18" s="50" t="s">
        <v>22</v>
      </c>
      <c r="S18" s="50" t="s">
        <v>35</v>
      </c>
      <c r="T18" s="50" t="s">
        <v>24</v>
      </c>
    </row>
    <row r="19" spans="1:20" ht="102" customHeight="1" x14ac:dyDescent="0.2">
      <c r="A19" s="50" t="s">
        <v>17</v>
      </c>
      <c r="B19" s="50" t="s">
        <v>66</v>
      </c>
      <c r="C19" s="50" t="s">
        <v>67</v>
      </c>
      <c r="D19" s="50" t="s">
        <v>68</v>
      </c>
      <c r="E19" s="61" t="s">
        <v>50</v>
      </c>
      <c r="F19" s="61">
        <v>1</v>
      </c>
      <c r="G19" s="17">
        <v>188</v>
      </c>
      <c r="H19" s="61">
        <v>94</v>
      </c>
      <c r="I19" s="17">
        <v>12</v>
      </c>
      <c r="J19" s="17">
        <v>94</v>
      </c>
      <c r="K19" s="61">
        <v>94</v>
      </c>
      <c r="L19" s="17">
        <v>6</v>
      </c>
      <c r="M19" s="27" t="s">
        <v>294</v>
      </c>
      <c r="N19" s="50">
        <v>4</v>
      </c>
      <c r="O19" s="53">
        <v>50</v>
      </c>
      <c r="P19" s="50" t="s">
        <v>279</v>
      </c>
      <c r="Q19" s="50" t="s">
        <v>21</v>
      </c>
      <c r="R19" s="50" t="s">
        <v>22</v>
      </c>
      <c r="S19" s="50" t="s">
        <v>52</v>
      </c>
      <c r="T19" s="50" t="s">
        <v>24</v>
      </c>
    </row>
    <row r="20" spans="1:20" ht="99.75" customHeight="1" x14ac:dyDescent="0.2">
      <c r="A20" s="50" t="s">
        <v>17</v>
      </c>
      <c r="B20" s="50" t="s">
        <v>66</v>
      </c>
      <c r="C20" s="50" t="s">
        <v>67</v>
      </c>
      <c r="D20" s="50" t="s">
        <v>68</v>
      </c>
      <c r="E20" s="61" t="s">
        <v>50</v>
      </c>
      <c r="F20" s="61">
        <v>1</v>
      </c>
      <c r="G20" s="17">
        <v>958.8</v>
      </c>
      <c r="H20" s="61">
        <v>94</v>
      </c>
      <c r="I20" s="17">
        <v>61.2</v>
      </c>
      <c r="J20" s="17">
        <v>958.8</v>
      </c>
      <c r="K20" s="61">
        <v>94</v>
      </c>
      <c r="L20" s="17">
        <v>61.2</v>
      </c>
      <c r="M20" s="27" t="s">
        <v>295</v>
      </c>
      <c r="N20" s="50">
        <v>1</v>
      </c>
      <c r="O20" s="53">
        <v>1020</v>
      </c>
      <c r="P20" s="50" t="s">
        <v>29</v>
      </c>
      <c r="Q20" s="50" t="s">
        <v>21</v>
      </c>
      <c r="R20" s="50" t="s">
        <v>22</v>
      </c>
      <c r="S20" s="50" t="s">
        <v>35</v>
      </c>
      <c r="T20" s="50" t="s">
        <v>24</v>
      </c>
    </row>
    <row r="21" spans="1:20" ht="114.75" x14ac:dyDescent="0.2">
      <c r="A21" s="50" t="s">
        <v>17</v>
      </c>
      <c r="B21" s="50" t="s">
        <v>66</v>
      </c>
      <c r="C21" s="50" t="s">
        <v>67</v>
      </c>
      <c r="D21" s="50" t="s">
        <v>68</v>
      </c>
      <c r="E21" s="61" t="s">
        <v>53</v>
      </c>
      <c r="F21" s="61">
        <v>1</v>
      </c>
      <c r="G21" s="17">
        <v>507.6</v>
      </c>
      <c r="H21" s="61">
        <v>94</v>
      </c>
      <c r="I21" s="17">
        <v>32.4</v>
      </c>
      <c r="J21" s="17">
        <v>507.6</v>
      </c>
      <c r="K21" s="61">
        <v>94</v>
      </c>
      <c r="L21" s="17">
        <v>32.4</v>
      </c>
      <c r="M21" s="27" t="s">
        <v>296</v>
      </c>
      <c r="N21" s="50">
        <v>1</v>
      </c>
      <c r="O21" s="53">
        <v>540</v>
      </c>
      <c r="P21" s="50" t="s">
        <v>29</v>
      </c>
      <c r="Q21" s="50" t="s">
        <v>21</v>
      </c>
      <c r="R21" s="50" t="s">
        <v>22</v>
      </c>
      <c r="S21" s="50" t="s">
        <v>35</v>
      </c>
      <c r="T21" s="50" t="s">
        <v>24</v>
      </c>
    </row>
    <row r="22" spans="1:20" ht="106.5" customHeight="1" x14ac:dyDescent="0.2">
      <c r="A22" s="50" t="s">
        <v>17</v>
      </c>
      <c r="B22" s="50" t="s">
        <v>66</v>
      </c>
      <c r="C22" s="50" t="s">
        <v>67</v>
      </c>
      <c r="D22" s="50" t="s">
        <v>68</v>
      </c>
      <c r="E22" s="61" t="s">
        <v>37</v>
      </c>
      <c r="F22" s="61">
        <v>1</v>
      </c>
      <c r="G22" s="17">
        <v>103.4</v>
      </c>
      <c r="H22" s="61">
        <v>94</v>
      </c>
      <c r="I22" s="17">
        <v>6.6</v>
      </c>
      <c r="J22" s="17">
        <v>103.4</v>
      </c>
      <c r="K22" s="61">
        <v>94</v>
      </c>
      <c r="L22" s="17">
        <v>6.6</v>
      </c>
      <c r="M22" s="27" t="s">
        <v>297</v>
      </c>
      <c r="N22" s="50">
        <v>1</v>
      </c>
      <c r="O22" s="53">
        <v>190.4</v>
      </c>
      <c r="P22" s="50" t="s">
        <v>55</v>
      </c>
      <c r="Q22" s="50" t="s">
        <v>21</v>
      </c>
      <c r="R22" s="50" t="s">
        <v>22</v>
      </c>
      <c r="S22" s="50" t="s">
        <v>44</v>
      </c>
      <c r="T22" s="50" t="s">
        <v>24</v>
      </c>
    </row>
    <row r="23" spans="1:20" ht="104.25" customHeight="1" x14ac:dyDescent="0.2">
      <c r="A23" s="50" t="s">
        <v>17</v>
      </c>
      <c r="B23" s="50" t="s">
        <v>66</v>
      </c>
      <c r="C23" s="50" t="s">
        <v>67</v>
      </c>
      <c r="D23" s="50" t="s">
        <v>68</v>
      </c>
      <c r="E23" s="50" t="s">
        <v>54</v>
      </c>
      <c r="F23" s="61">
        <v>1</v>
      </c>
      <c r="G23" s="17">
        <v>11.28</v>
      </c>
      <c r="H23" s="61">
        <v>94</v>
      </c>
      <c r="I23" s="17">
        <v>0.72</v>
      </c>
      <c r="J23" s="17">
        <v>11.28</v>
      </c>
      <c r="K23" s="61">
        <v>94</v>
      </c>
      <c r="L23" s="17">
        <v>0.72</v>
      </c>
      <c r="M23" s="27" t="s">
        <v>298</v>
      </c>
      <c r="N23" s="50">
        <v>1</v>
      </c>
      <c r="O23" s="53">
        <v>12</v>
      </c>
      <c r="P23" s="50" t="s">
        <v>29</v>
      </c>
      <c r="Q23" s="50" t="s">
        <v>21</v>
      </c>
      <c r="R23" s="50" t="s">
        <v>22</v>
      </c>
      <c r="S23" s="50" t="s">
        <v>59</v>
      </c>
      <c r="T23" s="50" t="s">
        <v>24</v>
      </c>
    </row>
    <row r="24" spans="1:20" ht="105" customHeight="1" x14ac:dyDescent="0.2">
      <c r="A24" s="50" t="s">
        <v>17</v>
      </c>
      <c r="B24" s="50" t="s">
        <v>66</v>
      </c>
      <c r="C24" s="50" t="s">
        <v>67</v>
      </c>
      <c r="D24" s="50" t="s">
        <v>68</v>
      </c>
      <c r="E24" s="61" t="s">
        <v>56</v>
      </c>
      <c r="G24" s="17">
        <v>369.98</v>
      </c>
      <c r="H24" s="61">
        <v>94</v>
      </c>
      <c r="I24" s="17">
        <v>23.62</v>
      </c>
      <c r="J24" s="17">
        <v>369.98</v>
      </c>
      <c r="K24" s="61">
        <v>94</v>
      </c>
      <c r="L24" s="17">
        <v>23.62</v>
      </c>
      <c r="M24" s="27" t="s">
        <v>299</v>
      </c>
      <c r="N24" s="61">
        <v>1</v>
      </c>
      <c r="O24" s="17">
        <v>393.3</v>
      </c>
      <c r="P24" s="19" t="s">
        <v>62</v>
      </c>
      <c r="Q24" s="50" t="s">
        <v>21</v>
      </c>
      <c r="R24" s="50" t="s">
        <v>22</v>
      </c>
      <c r="S24" s="50" t="s">
        <v>35</v>
      </c>
      <c r="T24" s="50" t="s">
        <v>45</v>
      </c>
    </row>
    <row r="25" spans="1:20" ht="101.25" customHeight="1" x14ac:dyDescent="0.2">
      <c r="A25" s="50" t="s">
        <v>17</v>
      </c>
      <c r="B25" s="50" t="s">
        <v>66</v>
      </c>
      <c r="C25" s="50" t="s">
        <v>67</v>
      </c>
      <c r="D25" s="50" t="s">
        <v>68</v>
      </c>
      <c r="E25" s="61" t="s">
        <v>57</v>
      </c>
      <c r="G25" s="17">
        <v>61.57</v>
      </c>
      <c r="H25" s="61">
        <v>94</v>
      </c>
      <c r="I25" s="17">
        <v>3.93</v>
      </c>
      <c r="J25" s="17">
        <v>61.57</v>
      </c>
      <c r="K25" s="61">
        <v>94</v>
      </c>
      <c r="L25" s="17">
        <v>3.93</v>
      </c>
      <c r="M25" s="27" t="s">
        <v>300</v>
      </c>
      <c r="N25" s="50">
        <v>1</v>
      </c>
      <c r="O25" s="53">
        <v>65.5</v>
      </c>
      <c r="P25" s="50" t="s">
        <v>62</v>
      </c>
      <c r="Q25" s="50" t="s">
        <v>21</v>
      </c>
      <c r="R25" s="50" t="s">
        <v>22</v>
      </c>
      <c r="S25" s="50" t="s">
        <v>35</v>
      </c>
      <c r="T25" s="50" t="s">
        <v>45</v>
      </c>
    </row>
    <row r="26" spans="1:20" ht="105" customHeight="1" x14ac:dyDescent="0.2">
      <c r="A26" s="50" t="s">
        <v>17</v>
      </c>
      <c r="B26" s="50" t="s">
        <v>66</v>
      </c>
      <c r="C26" s="50" t="s">
        <v>67</v>
      </c>
      <c r="D26" s="50" t="s">
        <v>68</v>
      </c>
      <c r="E26" s="61" t="s">
        <v>58</v>
      </c>
      <c r="F26" s="61">
        <v>1</v>
      </c>
      <c r="G26" s="17">
        <v>626.04</v>
      </c>
      <c r="H26" s="61">
        <v>94</v>
      </c>
      <c r="I26" s="17">
        <v>39.96</v>
      </c>
      <c r="J26" s="17">
        <v>626.04</v>
      </c>
      <c r="K26" s="61">
        <v>94</v>
      </c>
      <c r="L26" s="17">
        <v>39.96</v>
      </c>
      <c r="M26" s="27" t="s">
        <v>301</v>
      </c>
      <c r="N26" s="61">
        <v>1</v>
      </c>
      <c r="O26" s="17">
        <v>665</v>
      </c>
      <c r="P26" s="19" t="s">
        <v>62</v>
      </c>
      <c r="Q26" s="50" t="s">
        <v>21</v>
      </c>
      <c r="R26" s="50" t="s">
        <v>22</v>
      </c>
      <c r="S26" s="50" t="s">
        <v>35</v>
      </c>
      <c r="T26" s="50" t="s">
        <v>45</v>
      </c>
    </row>
    <row r="27" spans="1:20" ht="102.75" customHeight="1" x14ac:dyDescent="0.2">
      <c r="A27" s="50" t="s">
        <v>17</v>
      </c>
      <c r="B27" s="50" t="s">
        <v>66</v>
      </c>
      <c r="C27" s="50" t="s">
        <v>67</v>
      </c>
      <c r="D27" s="50" t="s">
        <v>68</v>
      </c>
      <c r="E27" s="61" t="s">
        <v>60</v>
      </c>
      <c r="F27" s="61">
        <v>1</v>
      </c>
      <c r="G27" s="17">
        <v>225.6</v>
      </c>
      <c r="H27" s="61">
        <v>94</v>
      </c>
      <c r="I27" s="17">
        <v>14.4</v>
      </c>
      <c r="J27" s="17">
        <v>225.6</v>
      </c>
      <c r="K27" s="61">
        <v>94</v>
      </c>
      <c r="L27" s="17">
        <v>14.4</v>
      </c>
      <c r="M27" s="27" t="s">
        <v>302</v>
      </c>
      <c r="N27" s="61">
        <v>1</v>
      </c>
      <c r="O27" s="17">
        <v>240</v>
      </c>
      <c r="P27" s="19" t="s">
        <v>62</v>
      </c>
      <c r="Q27" s="50" t="s">
        <v>21</v>
      </c>
      <c r="R27" s="50" t="s">
        <v>22</v>
      </c>
      <c r="S27" s="50" t="s">
        <v>35</v>
      </c>
      <c r="T27" s="50" t="s">
        <v>45</v>
      </c>
    </row>
    <row r="28" spans="1:20" ht="103.5" customHeight="1" x14ac:dyDescent="0.2">
      <c r="A28" s="50" t="s">
        <v>17</v>
      </c>
      <c r="B28" s="50" t="s">
        <v>66</v>
      </c>
      <c r="C28" s="50" t="s">
        <v>67</v>
      </c>
      <c r="D28" s="50" t="s">
        <v>68</v>
      </c>
      <c r="E28" s="61" t="s">
        <v>61</v>
      </c>
      <c r="F28" s="61">
        <v>1</v>
      </c>
      <c r="G28" s="17">
        <v>10.9</v>
      </c>
      <c r="H28" s="61">
        <v>94</v>
      </c>
      <c r="I28" s="17">
        <v>0.7</v>
      </c>
      <c r="J28" s="17">
        <v>10.9</v>
      </c>
      <c r="K28" s="61">
        <v>94</v>
      </c>
      <c r="L28" s="17">
        <v>0.7</v>
      </c>
      <c r="M28" s="27" t="s">
        <v>303</v>
      </c>
      <c r="N28" s="50">
        <v>1</v>
      </c>
      <c r="O28" s="53">
        <v>11.6</v>
      </c>
      <c r="P28" s="50" t="s">
        <v>62</v>
      </c>
      <c r="Q28" s="50" t="s">
        <v>21</v>
      </c>
      <c r="R28" s="50" t="s">
        <v>22</v>
      </c>
      <c r="S28" s="50" t="s">
        <v>63</v>
      </c>
      <c r="T28" s="50" t="s">
        <v>45</v>
      </c>
    </row>
    <row r="29" spans="1:20" ht="178.5" x14ac:dyDescent="0.2">
      <c r="A29" s="61" t="s">
        <v>145</v>
      </c>
      <c r="B29" s="61" t="s">
        <v>118</v>
      </c>
      <c r="C29" s="50" t="s">
        <v>67</v>
      </c>
      <c r="D29" s="50" t="s">
        <v>68</v>
      </c>
      <c r="E29" s="20" t="s">
        <v>146</v>
      </c>
      <c r="F29" s="61">
        <v>1</v>
      </c>
      <c r="G29" s="17">
        <f>(O29*N29)*0.94</f>
        <v>436.15999999999997</v>
      </c>
      <c r="H29" s="61">
        <v>94</v>
      </c>
      <c r="I29" s="17">
        <f t="shared" ref="I29:I40" si="0">O29*N29-G29</f>
        <v>27.840000000000032</v>
      </c>
      <c r="J29" s="17">
        <f>G29</f>
        <v>436.15999999999997</v>
      </c>
      <c r="K29" s="61">
        <v>94</v>
      </c>
      <c r="L29" s="17">
        <f>I29</f>
        <v>27.840000000000032</v>
      </c>
      <c r="M29" s="54" t="s">
        <v>333</v>
      </c>
      <c r="N29" s="50">
        <v>1</v>
      </c>
      <c r="O29" s="17">
        <v>464</v>
      </c>
      <c r="P29" s="19" t="s">
        <v>310</v>
      </c>
      <c r="Q29" s="50" t="s">
        <v>21</v>
      </c>
      <c r="R29" s="61" t="s">
        <v>147</v>
      </c>
      <c r="S29" s="50" t="s">
        <v>35</v>
      </c>
      <c r="T29" s="50" t="s">
        <v>45</v>
      </c>
    </row>
    <row r="30" spans="1:20" ht="114.75" x14ac:dyDescent="0.2">
      <c r="A30" s="61" t="s">
        <v>145</v>
      </c>
      <c r="B30" s="61" t="s">
        <v>118</v>
      </c>
      <c r="C30" s="50" t="s">
        <v>67</v>
      </c>
      <c r="D30" s="50" t="s">
        <v>68</v>
      </c>
      <c r="E30" s="20" t="s">
        <v>149</v>
      </c>
      <c r="F30" s="61">
        <v>1</v>
      </c>
      <c r="G30" s="17">
        <f>(O30*N30)*0.94</f>
        <v>230.29999999999998</v>
      </c>
      <c r="H30" s="61">
        <v>94</v>
      </c>
      <c r="I30" s="17">
        <f t="shared" si="0"/>
        <v>14.700000000000017</v>
      </c>
      <c r="J30" s="17">
        <f t="shared" ref="J30:J40" si="1">G30</f>
        <v>230.29999999999998</v>
      </c>
      <c r="K30" s="61">
        <v>94</v>
      </c>
      <c r="L30" s="17">
        <f t="shared" ref="L30:L40" si="2">I30</f>
        <v>14.700000000000017</v>
      </c>
      <c r="M30" s="54" t="s">
        <v>334</v>
      </c>
      <c r="N30" s="50">
        <v>1</v>
      </c>
      <c r="O30" s="53">
        <v>245</v>
      </c>
      <c r="P30" s="19" t="s">
        <v>151</v>
      </c>
      <c r="Q30" s="50" t="s">
        <v>21</v>
      </c>
      <c r="R30" s="61" t="s">
        <v>147</v>
      </c>
      <c r="S30" s="50" t="s">
        <v>35</v>
      </c>
      <c r="T30" s="50" t="s">
        <v>45</v>
      </c>
    </row>
    <row r="31" spans="1:20" ht="188.25" customHeight="1" x14ac:dyDescent="0.2">
      <c r="A31" s="61" t="s">
        <v>145</v>
      </c>
      <c r="B31" s="61" t="s">
        <v>118</v>
      </c>
      <c r="C31" s="50" t="s">
        <v>67</v>
      </c>
      <c r="D31" s="50" t="s">
        <v>68</v>
      </c>
      <c r="E31" s="20" t="s">
        <v>150</v>
      </c>
      <c r="F31" s="61">
        <v>1</v>
      </c>
      <c r="G31" s="17">
        <f t="shared" ref="G31:G40" si="3">(O31*N31)*0.94</f>
        <v>658</v>
      </c>
      <c r="H31" s="61">
        <v>94</v>
      </c>
      <c r="I31" s="17">
        <f t="shared" si="0"/>
        <v>42</v>
      </c>
      <c r="J31" s="17">
        <f t="shared" si="1"/>
        <v>658</v>
      </c>
      <c r="K31" s="61">
        <v>94</v>
      </c>
      <c r="L31" s="17">
        <f t="shared" si="2"/>
        <v>42</v>
      </c>
      <c r="M31" s="54" t="s">
        <v>335</v>
      </c>
      <c r="N31" s="50">
        <v>1</v>
      </c>
      <c r="O31" s="53">
        <v>700</v>
      </c>
      <c r="P31" s="50" t="s">
        <v>151</v>
      </c>
      <c r="Q31" s="50" t="s">
        <v>21</v>
      </c>
      <c r="R31" s="61" t="s">
        <v>147</v>
      </c>
      <c r="S31" s="50" t="s">
        <v>35</v>
      </c>
      <c r="T31" s="50" t="s">
        <v>45</v>
      </c>
    </row>
    <row r="32" spans="1:20" ht="127.5" x14ac:dyDescent="0.2">
      <c r="A32" s="61" t="s">
        <v>145</v>
      </c>
      <c r="B32" s="61" t="s">
        <v>118</v>
      </c>
      <c r="C32" s="50" t="s">
        <v>67</v>
      </c>
      <c r="D32" s="50" t="s">
        <v>68</v>
      </c>
      <c r="E32" s="20" t="s">
        <v>152</v>
      </c>
      <c r="F32" s="61">
        <v>1</v>
      </c>
      <c r="G32" s="17">
        <f t="shared" si="3"/>
        <v>235</v>
      </c>
      <c r="H32" s="61">
        <v>94</v>
      </c>
      <c r="I32" s="17">
        <f t="shared" si="0"/>
        <v>15</v>
      </c>
      <c r="J32" s="17">
        <f t="shared" si="1"/>
        <v>235</v>
      </c>
      <c r="K32" s="61">
        <v>94</v>
      </c>
      <c r="L32" s="17">
        <f t="shared" si="2"/>
        <v>15</v>
      </c>
      <c r="M32" s="54" t="s">
        <v>311</v>
      </c>
      <c r="N32" s="50">
        <v>1</v>
      </c>
      <c r="O32" s="53">
        <v>250</v>
      </c>
      <c r="P32" s="50" t="s">
        <v>151</v>
      </c>
      <c r="Q32" s="50" t="s">
        <v>21</v>
      </c>
      <c r="R32" s="61" t="s">
        <v>147</v>
      </c>
      <c r="S32" s="50" t="s">
        <v>35</v>
      </c>
      <c r="T32" s="50" t="s">
        <v>45</v>
      </c>
    </row>
    <row r="33" spans="1:20" ht="99" customHeight="1" x14ac:dyDescent="0.2">
      <c r="A33" s="61" t="s">
        <v>145</v>
      </c>
      <c r="B33" s="61" t="s">
        <v>118</v>
      </c>
      <c r="C33" s="50" t="s">
        <v>67</v>
      </c>
      <c r="D33" s="50" t="s">
        <v>68</v>
      </c>
      <c r="E33" s="20" t="s">
        <v>153</v>
      </c>
      <c r="F33" s="61">
        <v>1</v>
      </c>
      <c r="G33" s="17">
        <f t="shared" si="3"/>
        <v>133.47999999999999</v>
      </c>
      <c r="H33" s="61">
        <v>94</v>
      </c>
      <c r="I33" s="17">
        <f t="shared" si="0"/>
        <v>8.5200000000000102</v>
      </c>
      <c r="J33" s="17">
        <f t="shared" si="1"/>
        <v>133.47999999999999</v>
      </c>
      <c r="K33" s="61">
        <v>94</v>
      </c>
      <c r="L33" s="17">
        <f t="shared" si="2"/>
        <v>8.5200000000000102</v>
      </c>
      <c r="M33" s="54" t="s">
        <v>336</v>
      </c>
      <c r="N33" s="50">
        <v>1</v>
      </c>
      <c r="O33" s="53">
        <v>142</v>
      </c>
      <c r="P33" s="50" t="s">
        <v>151</v>
      </c>
      <c r="Q33" s="50" t="s">
        <v>21</v>
      </c>
      <c r="R33" s="61" t="s">
        <v>147</v>
      </c>
      <c r="S33" s="50" t="s">
        <v>35</v>
      </c>
      <c r="T33" s="50" t="s">
        <v>45</v>
      </c>
    </row>
    <row r="34" spans="1:20" ht="100.5" customHeight="1" x14ac:dyDescent="0.2">
      <c r="A34" s="61" t="s">
        <v>145</v>
      </c>
      <c r="B34" s="61" t="s">
        <v>118</v>
      </c>
      <c r="C34" s="50" t="s">
        <v>67</v>
      </c>
      <c r="D34" s="50" t="s">
        <v>68</v>
      </c>
      <c r="E34" s="20" t="s">
        <v>154</v>
      </c>
      <c r="F34" s="61">
        <v>1</v>
      </c>
      <c r="G34" s="17">
        <f t="shared" si="3"/>
        <v>48.879999999999995</v>
      </c>
      <c r="H34" s="61">
        <v>94</v>
      </c>
      <c r="I34" s="17">
        <f t="shared" si="0"/>
        <v>3.1200000000000045</v>
      </c>
      <c r="J34" s="17">
        <f t="shared" si="1"/>
        <v>48.879999999999995</v>
      </c>
      <c r="K34" s="61">
        <v>94</v>
      </c>
      <c r="L34" s="17">
        <f t="shared" si="2"/>
        <v>3.1200000000000045</v>
      </c>
      <c r="M34" s="54" t="s">
        <v>337</v>
      </c>
      <c r="N34" s="50">
        <v>1</v>
      </c>
      <c r="O34" s="53">
        <v>52</v>
      </c>
      <c r="P34" s="50" t="s">
        <v>151</v>
      </c>
      <c r="Q34" s="50" t="s">
        <v>21</v>
      </c>
      <c r="R34" s="61" t="s">
        <v>147</v>
      </c>
      <c r="S34" s="50" t="s">
        <v>35</v>
      </c>
      <c r="T34" s="50" t="s">
        <v>45</v>
      </c>
    </row>
    <row r="35" spans="1:20" ht="106.5" customHeight="1" x14ac:dyDescent="0.2">
      <c r="A35" s="61" t="s">
        <v>145</v>
      </c>
      <c r="B35" s="61" t="s">
        <v>118</v>
      </c>
      <c r="C35" s="50" t="s">
        <v>67</v>
      </c>
      <c r="D35" s="50" t="s">
        <v>68</v>
      </c>
      <c r="E35" s="20" t="s">
        <v>155</v>
      </c>
      <c r="F35" s="61">
        <v>2</v>
      </c>
      <c r="G35" s="17">
        <f t="shared" si="3"/>
        <v>376</v>
      </c>
      <c r="H35" s="61">
        <v>94</v>
      </c>
      <c r="I35" s="17">
        <f t="shared" si="0"/>
        <v>24</v>
      </c>
      <c r="J35" s="17">
        <f t="shared" si="1"/>
        <v>376</v>
      </c>
      <c r="K35" s="61">
        <v>94</v>
      </c>
      <c r="L35" s="17">
        <f t="shared" si="2"/>
        <v>24</v>
      </c>
      <c r="M35" s="27" t="s">
        <v>338</v>
      </c>
      <c r="N35" s="50">
        <v>1</v>
      </c>
      <c r="O35" s="53">
        <v>400</v>
      </c>
      <c r="P35" s="50" t="s">
        <v>151</v>
      </c>
      <c r="Q35" s="50" t="s">
        <v>21</v>
      </c>
      <c r="R35" s="61" t="s">
        <v>147</v>
      </c>
      <c r="S35" s="50" t="s">
        <v>312</v>
      </c>
      <c r="T35" s="50" t="s">
        <v>45</v>
      </c>
    </row>
    <row r="36" spans="1:20" ht="105" customHeight="1" x14ac:dyDescent="0.2">
      <c r="A36" s="61" t="s">
        <v>145</v>
      </c>
      <c r="B36" s="61" t="s">
        <v>118</v>
      </c>
      <c r="C36" s="50" t="s">
        <v>67</v>
      </c>
      <c r="D36" s="50" t="s">
        <v>68</v>
      </c>
      <c r="E36" s="20" t="s">
        <v>156</v>
      </c>
      <c r="F36" s="61">
        <v>1</v>
      </c>
      <c r="G36" s="17">
        <f t="shared" si="3"/>
        <v>676.8</v>
      </c>
      <c r="H36" s="61">
        <v>94</v>
      </c>
      <c r="I36" s="17">
        <f t="shared" si="0"/>
        <v>43.200000000000045</v>
      </c>
      <c r="J36" s="17">
        <f t="shared" si="1"/>
        <v>676.8</v>
      </c>
      <c r="K36" s="61">
        <v>94</v>
      </c>
      <c r="L36" s="17">
        <f t="shared" si="2"/>
        <v>43.200000000000045</v>
      </c>
      <c r="M36" s="54" t="s">
        <v>339</v>
      </c>
      <c r="N36" s="50">
        <v>1</v>
      </c>
      <c r="O36" s="53">
        <v>720</v>
      </c>
      <c r="P36" s="50" t="s">
        <v>157</v>
      </c>
      <c r="Q36" s="50" t="s">
        <v>21</v>
      </c>
      <c r="R36" s="61" t="s">
        <v>147</v>
      </c>
      <c r="S36" s="50" t="s">
        <v>35</v>
      </c>
      <c r="T36" s="50" t="s">
        <v>45</v>
      </c>
    </row>
    <row r="37" spans="1:20" ht="105" customHeight="1" x14ac:dyDescent="0.2">
      <c r="A37" s="61" t="s">
        <v>145</v>
      </c>
      <c r="B37" s="61" t="s">
        <v>118</v>
      </c>
      <c r="C37" s="50" t="s">
        <v>67</v>
      </c>
      <c r="D37" s="50" t="s">
        <v>68</v>
      </c>
      <c r="E37" s="20" t="s">
        <v>158</v>
      </c>
      <c r="F37" s="61">
        <v>1</v>
      </c>
      <c r="G37" s="17">
        <f t="shared" si="3"/>
        <v>94</v>
      </c>
      <c r="H37" s="61">
        <v>94</v>
      </c>
      <c r="I37" s="17">
        <f t="shared" si="0"/>
        <v>6</v>
      </c>
      <c r="J37" s="17">
        <f t="shared" si="1"/>
        <v>94</v>
      </c>
      <c r="K37" s="61">
        <v>94</v>
      </c>
      <c r="L37" s="17">
        <f t="shared" si="2"/>
        <v>6</v>
      </c>
      <c r="M37" s="54" t="s">
        <v>340</v>
      </c>
      <c r="N37" s="50">
        <v>1</v>
      </c>
      <c r="O37" s="53">
        <v>100</v>
      </c>
      <c r="P37" s="50" t="s">
        <v>157</v>
      </c>
      <c r="Q37" s="50" t="s">
        <v>21</v>
      </c>
      <c r="R37" s="61" t="s">
        <v>147</v>
      </c>
      <c r="S37" s="50" t="s">
        <v>35</v>
      </c>
      <c r="T37" s="50" t="s">
        <v>45</v>
      </c>
    </row>
    <row r="38" spans="1:20" ht="102" customHeight="1" x14ac:dyDescent="0.2">
      <c r="A38" s="61" t="s">
        <v>145</v>
      </c>
      <c r="B38" s="61" t="s">
        <v>118</v>
      </c>
      <c r="C38" s="50" t="s">
        <v>67</v>
      </c>
      <c r="D38" s="50" t="s">
        <v>68</v>
      </c>
      <c r="E38" s="20" t="s">
        <v>159</v>
      </c>
      <c r="F38" s="61">
        <v>2</v>
      </c>
      <c r="G38" s="17">
        <f t="shared" si="3"/>
        <v>188</v>
      </c>
      <c r="H38" s="61">
        <v>94</v>
      </c>
      <c r="I38" s="17">
        <f t="shared" si="0"/>
        <v>12</v>
      </c>
      <c r="J38" s="17">
        <f t="shared" si="1"/>
        <v>188</v>
      </c>
      <c r="K38" s="61">
        <v>94</v>
      </c>
      <c r="L38" s="17">
        <f t="shared" si="2"/>
        <v>12</v>
      </c>
      <c r="M38" s="54" t="s">
        <v>341</v>
      </c>
      <c r="N38" s="50">
        <v>1</v>
      </c>
      <c r="O38" s="53">
        <v>200</v>
      </c>
      <c r="P38" s="50" t="s">
        <v>151</v>
      </c>
      <c r="Q38" s="50" t="s">
        <v>21</v>
      </c>
      <c r="R38" s="61" t="s">
        <v>147</v>
      </c>
      <c r="S38" s="50" t="s">
        <v>35</v>
      </c>
      <c r="T38" s="50" t="s">
        <v>45</v>
      </c>
    </row>
    <row r="39" spans="1:20" ht="105" customHeight="1" x14ac:dyDescent="0.2">
      <c r="A39" s="61" t="s">
        <v>145</v>
      </c>
      <c r="B39" s="61" t="s">
        <v>118</v>
      </c>
      <c r="C39" s="50" t="s">
        <v>67</v>
      </c>
      <c r="D39" s="50" t="s">
        <v>68</v>
      </c>
      <c r="E39" s="20" t="s">
        <v>160</v>
      </c>
      <c r="F39" s="61">
        <v>1</v>
      </c>
      <c r="G39" s="17">
        <f t="shared" si="3"/>
        <v>42.3</v>
      </c>
      <c r="H39" s="61">
        <v>94</v>
      </c>
      <c r="I39" s="17">
        <f t="shared" si="0"/>
        <v>2.7000000000000028</v>
      </c>
      <c r="J39" s="17">
        <f t="shared" si="1"/>
        <v>42.3</v>
      </c>
      <c r="K39" s="61">
        <v>94</v>
      </c>
      <c r="L39" s="17">
        <f t="shared" si="2"/>
        <v>2.7000000000000028</v>
      </c>
      <c r="M39" s="54" t="s">
        <v>342</v>
      </c>
      <c r="N39" s="50">
        <v>1</v>
      </c>
      <c r="O39" s="53">
        <v>45</v>
      </c>
      <c r="P39" s="50" t="s">
        <v>151</v>
      </c>
      <c r="Q39" s="50" t="s">
        <v>21</v>
      </c>
      <c r="R39" s="61" t="s">
        <v>147</v>
      </c>
      <c r="S39" s="50" t="s">
        <v>314</v>
      </c>
      <c r="T39" s="50" t="s">
        <v>45</v>
      </c>
    </row>
    <row r="40" spans="1:20" ht="107.25" customHeight="1" x14ac:dyDescent="0.2">
      <c r="A40" s="61" t="s">
        <v>145</v>
      </c>
      <c r="B40" s="61" t="s">
        <v>118</v>
      </c>
      <c r="C40" s="50" t="s">
        <v>67</v>
      </c>
      <c r="D40" s="50" t="s">
        <v>68</v>
      </c>
      <c r="E40" s="20" t="s">
        <v>161</v>
      </c>
      <c r="F40" s="61">
        <v>1</v>
      </c>
      <c r="G40" s="17">
        <f t="shared" si="3"/>
        <v>117.5</v>
      </c>
      <c r="H40" s="61">
        <v>94</v>
      </c>
      <c r="I40" s="17">
        <f t="shared" si="0"/>
        <v>7.5</v>
      </c>
      <c r="J40" s="17">
        <f t="shared" si="1"/>
        <v>117.5</v>
      </c>
      <c r="K40" s="61">
        <v>94</v>
      </c>
      <c r="L40" s="17">
        <f t="shared" si="2"/>
        <v>7.5</v>
      </c>
      <c r="M40" s="27" t="s">
        <v>343</v>
      </c>
      <c r="N40" s="50">
        <v>1</v>
      </c>
      <c r="O40" s="53">
        <v>125</v>
      </c>
      <c r="P40" s="50" t="s">
        <v>151</v>
      </c>
      <c r="Q40" s="50" t="s">
        <v>21</v>
      </c>
      <c r="R40" s="61" t="s">
        <v>147</v>
      </c>
      <c r="S40" s="50" t="s">
        <v>315</v>
      </c>
      <c r="T40" s="50" t="s">
        <v>45</v>
      </c>
    </row>
    <row r="41" spans="1:20" ht="63.75" x14ac:dyDescent="0.2">
      <c r="A41" s="50" t="s">
        <v>17</v>
      </c>
      <c r="B41" s="103" t="s">
        <v>202</v>
      </c>
      <c r="C41" s="50" t="s">
        <v>67</v>
      </c>
      <c r="D41" s="103" t="s">
        <v>200</v>
      </c>
      <c r="E41" s="103" t="s">
        <v>204</v>
      </c>
      <c r="F41" s="21">
        <v>1</v>
      </c>
      <c r="G41" s="22">
        <v>122.2</v>
      </c>
      <c r="H41" s="61">
        <v>94</v>
      </c>
      <c r="I41" s="22">
        <v>7.8</v>
      </c>
      <c r="J41" s="23">
        <v>122.2</v>
      </c>
      <c r="K41" s="61">
        <v>94</v>
      </c>
      <c r="L41" s="23">
        <v>7.5</v>
      </c>
      <c r="M41" s="30" t="s">
        <v>358</v>
      </c>
      <c r="N41" s="21">
        <v>2</v>
      </c>
      <c r="O41" s="23">
        <v>130</v>
      </c>
      <c r="P41" s="103" t="s">
        <v>203</v>
      </c>
      <c r="Q41" s="50" t="s">
        <v>21</v>
      </c>
      <c r="R41" s="103" t="s">
        <v>148</v>
      </c>
      <c r="S41" s="103" t="s">
        <v>148</v>
      </c>
      <c r="T41" s="103" t="s">
        <v>148</v>
      </c>
    </row>
    <row r="42" spans="1:20" ht="63.75" x14ac:dyDescent="0.2">
      <c r="A42" s="50" t="s">
        <v>17</v>
      </c>
      <c r="B42" s="103" t="s">
        <v>202</v>
      </c>
      <c r="C42" s="50" t="s">
        <v>67</v>
      </c>
      <c r="D42" s="103" t="s">
        <v>200</v>
      </c>
      <c r="E42" s="103" t="s">
        <v>205</v>
      </c>
      <c r="F42" s="21">
        <v>1</v>
      </c>
      <c r="G42" s="22">
        <v>338.4</v>
      </c>
      <c r="H42" s="61">
        <v>94</v>
      </c>
      <c r="I42" s="22">
        <v>21.6</v>
      </c>
      <c r="J42" s="22">
        <v>338.4</v>
      </c>
      <c r="K42" s="61">
        <v>94</v>
      </c>
      <c r="L42" s="22">
        <v>21.6</v>
      </c>
      <c r="M42" s="30" t="s">
        <v>359</v>
      </c>
      <c r="N42" s="21">
        <v>1</v>
      </c>
      <c r="O42" s="23">
        <v>360</v>
      </c>
      <c r="P42" s="103" t="s">
        <v>203</v>
      </c>
      <c r="Q42" s="50" t="s">
        <v>21</v>
      </c>
      <c r="R42" s="103" t="s">
        <v>148</v>
      </c>
      <c r="S42" s="103" t="s">
        <v>148</v>
      </c>
      <c r="T42" s="103" t="s">
        <v>148</v>
      </c>
    </row>
    <row r="43" spans="1:20" ht="76.5" x14ac:dyDescent="0.2">
      <c r="A43" s="50" t="s">
        <v>17</v>
      </c>
      <c r="B43" s="103" t="s">
        <v>202</v>
      </c>
      <c r="C43" s="50" t="s">
        <v>67</v>
      </c>
      <c r="D43" s="103" t="s">
        <v>200</v>
      </c>
      <c r="E43" s="103"/>
      <c r="F43" s="21"/>
      <c r="G43" s="22">
        <v>477.7</v>
      </c>
      <c r="H43" s="61">
        <v>94</v>
      </c>
      <c r="I43" s="22">
        <v>30.49</v>
      </c>
      <c r="J43" s="22">
        <v>477.7</v>
      </c>
      <c r="K43" s="61">
        <v>94</v>
      </c>
      <c r="L43" s="22">
        <v>30.49</v>
      </c>
      <c r="M43" s="30" t="s">
        <v>360</v>
      </c>
      <c r="N43" s="21">
        <v>1</v>
      </c>
      <c r="O43" s="23">
        <v>508.2</v>
      </c>
      <c r="P43" s="103" t="s">
        <v>203</v>
      </c>
      <c r="Q43" s="50" t="s">
        <v>21</v>
      </c>
      <c r="R43" s="103" t="s">
        <v>148</v>
      </c>
      <c r="S43" s="103" t="s">
        <v>148</v>
      </c>
      <c r="T43" s="103" t="s">
        <v>148</v>
      </c>
    </row>
    <row r="44" spans="1:20" ht="56.25" customHeight="1" x14ac:dyDescent="0.2">
      <c r="A44" s="50" t="s">
        <v>17</v>
      </c>
      <c r="B44" s="103" t="s">
        <v>202</v>
      </c>
      <c r="C44" s="50" t="s">
        <v>67</v>
      </c>
      <c r="D44" s="103" t="s">
        <v>200</v>
      </c>
      <c r="E44" s="103"/>
      <c r="F44" s="21"/>
      <c r="G44" s="22">
        <v>15.04</v>
      </c>
      <c r="H44" s="61">
        <v>94</v>
      </c>
      <c r="I44" s="22">
        <v>0.96</v>
      </c>
      <c r="J44" s="23">
        <v>15.04</v>
      </c>
      <c r="K44" s="61">
        <v>94</v>
      </c>
      <c r="L44" s="23">
        <v>0.96</v>
      </c>
      <c r="M44" s="30" t="s">
        <v>361</v>
      </c>
      <c r="N44" s="21">
        <v>2</v>
      </c>
      <c r="O44" s="23">
        <v>16</v>
      </c>
      <c r="P44" s="103" t="s">
        <v>203</v>
      </c>
      <c r="Q44" s="50" t="s">
        <v>21</v>
      </c>
      <c r="R44" s="103" t="s">
        <v>148</v>
      </c>
      <c r="S44" s="103" t="s">
        <v>148</v>
      </c>
      <c r="T44" s="103" t="s">
        <v>148</v>
      </c>
    </row>
    <row r="45" spans="1:20" ht="57.75" customHeight="1" x14ac:dyDescent="0.2">
      <c r="A45" s="50" t="s">
        <v>17</v>
      </c>
      <c r="B45" s="103" t="s">
        <v>202</v>
      </c>
      <c r="C45" s="50" t="s">
        <v>67</v>
      </c>
      <c r="D45" s="103" t="s">
        <v>200</v>
      </c>
      <c r="E45" s="103"/>
      <c r="F45" s="21"/>
      <c r="G45" s="22">
        <v>8.4600000000000009</v>
      </c>
      <c r="H45" s="61">
        <v>94</v>
      </c>
      <c r="I45" s="22">
        <v>0.54</v>
      </c>
      <c r="J45" s="23">
        <v>8.4600000000000009</v>
      </c>
      <c r="K45" s="61">
        <v>94</v>
      </c>
      <c r="L45" s="23">
        <v>0.54</v>
      </c>
      <c r="M45" s="30" t="s">
        <v>362</v>
      </c>
      <c r="N45" s="21">
        <v>1</v>
      </c>
      <c r="O45" s="23">
        <v>9</v>
      </c>
      <c r="P45" s="103" t="s">
        <v>203</v>
      </c>
      <c r="Q45" s="50" t="s">
        <v>21</v>
      </c>
      <c r="R45" s="103" t="s">
        <v>148</v>
      </c>
      <c r="S45" s="103" t="s">
        <v>148</v>
      </c>
      <c r="T45" s="103" t="s">
        <v>148</v>
      </c>
    </row>
    <row r="46" spans="1:20" ht="127.5" x14ac:dyDescent="0.2">
      <c r="A46" s="50" t="s">
        <v>17</v>
      </c>
      <c r="B46" s="103" t="s">
        <v>202</v>
      </c>
      <c r="C46" s="50" t="s">
        <v>67</v>
      </c>
      <c r="D46" s="103" t="s">
        <v>200</v>
      </c>
      <c r="E46" s="104"/>
      <c r="F46" s="50"/>
      <c r="G46" s="53">
        <v>752</v>
      </c>
      <c r="H46" s="61">
        <v>94</v>
      </c>
      <c r="I46" s="53">
        <v>48</v>
      </c>
      <c r="J46" s="53">
        <v>752</v>
      </c>
      <c r="K46" s="61">
        <v>94</v>
      </c>
      <c r="L46" s="53">
        <v>48</v>
      </c>
      <c r="M46" s="54" t="s">
        <v>357</v>
      </c>
      <c r="N46" s="50">
        <v>1</v>
      </c>
      <c r="O46" s="53">
        <v>800</v>
      </c>
      <c r="P46" s="103" t="s">
        <v>203</v>
      </c>
      <c r="Q46" s="50" t="s">
        <v>21</v>
      </c>
      <c r="R46" s="103" t="s">
        <v>148</v>
      </c>
      <c r="S46" s="103" t="s">
        <v>148</v>
      </c>
      <c r="T46" s="103" t="s">
        <v>148</v>
      </c>
    </row>
    <row r="47" spans="1:20" ht="55.5" customHeight="1" x14ac:dyDescent="0.2">
      <c r="A47" s="50" t="s">
        <v>17</v>
      </c>
      <c r="B47" s="103" t="s">
        <v>202</v>
      </c>
      <c r="C47" s="50" t="s">
        <v>67</v>
      </c>
      <c r="D47" s="103" t="s">
        <v>200</v>
      </c>
      <c r="E47" s="104"/>
      <c r="F47" s="50"/>
      <c r="G47" s="53">
        <v>611</v>
      </c>
      <c r="H47" s="61">
        <v>94</v>
      </c>
      <c r="I47" s="53">
        <v>39</v>
      </c>
      <c r="J47" s="53">
        <v>611</v>
      </c>
      <c r="K47" s="61">
        <v>94</v>
      </c>
      <c r="L47" s="53">
        <v>39</v>
      </c>
      <c r="M47" s="54" t="s">
        <v>363</v>
      </c>
      <c r="N47" s="50">
        <v>1</v>
      </c>
      <c r="O47" s="53">
        <v>650</v>
      </c>
      <c r="P47" s="103" t="s">
        <v>203</v>
      </c>
      <c r="Q47" s="50" t="s">
        <v>21</v>
      </c>
      <c r="R47" s="103" t="s">
        <v>148</v>
      </c>
      <c r="S47" s="103" t="s">
        <v>148</v>
      </c>
      <c r="T47" s="103" t="s">
        <v>148</v>
      </c>
    </row>
    <row r="48" spans="1:20" ht="57" customHeight="1" x14ac:dyDescent="0.2">
      <c r="A48" s="50" t="s">
        <v>17</v>
      </c>
      <c r="B48" s="103" t="s">
        <v>202</v>
      </c>
      <c r="C48" s="50" t="s">
        <v>67</v>
      </c>
      <c r="D48" s="103" t="s">
        <v>200</v>
      </c>
      <c r="E48" s="104"/>
      <c r="F48" s="50"/>
      <c r="G48" s="53">
        <v>92.12</v>
      </c>
      <c r="H48" s="61">
        <v>94</v>
      </c>
      <c r="I48" s="53">
        <v>5.88</v>
      </c>
      <c r="J48" s="53">
        <v>92.12</v>
      </c>
      <c r="K48" s="61">
        <v>94</v>
      </c>
      <c r="L48" s="53">
        <v>5.88</v>
      </c>
      <c r="M48" s="54" t="s">
        <v>364</v>
      </c>
      <c r="N48" s="50">
        <v>1</v>
      </c>
      <c r="O48" s="53">
        <v>98</v>
      </c>
      <c r="P48" s="103" t="s">
        <v>203</v>
      </c>
      <c r="Q48" s="50" t="s">
        <v>21</v>
      </c>
      <c r="R48" s="103" t="s">
        <v>148</v>
      </c>
      <c r="S48" s="103" t="s">
        <v>148</v>
      </c>
      <c r="T48" s="103" t="s">
        <v>148</v>
      </c>
    </row>
    <row r="49" spans="1:20" ht="54.75" customHeight="1" x14ac:dyDescent="0.2">
      <c r="A49" s="50" t="s">
        <v>17</v>
      </c>
      <c r="B49" s="103" t="s">
        <v>202</v>
      </c>
      <c r="C49" s="50" t="s">
        <v>67</v>
      </c>
      <c r="D49" s="103" t="s">
        <v>200</v>
      </c>
      <c r="E49" s="104"/>
      <c r="F49" s="50"/>
      <c r="G49" s="53">
        <v>662.28</v>
      </c>
      <c r="H49" s="61">
        <v>94</v>
      </c>
      <c r="I49" s="53">
        <v>45.72</v>
      </c>
      <c r="J49" s="53">
        <v>662.28</v>
      </c>
      <c r="K49" s="61">
        <v>94</v>
      </c>
      <c r="L49" s="53">
        <v>45.72</v>
      </c>
      <c r="M49" s="54" t="s">
        <v>365</v>
      </c>
      <c r="N49" s="50">
        <v>1</v>
      </c>
      <c r="O49" s="53">
        <v>662</v>
      </c>
      <c r="P49" s="103" t="s">
        <v>203</v>
      </c>
      <c r="Q49" s="50" t="s">
        <v>21</v>
      </c>
      <c r="R49" s="103" t="s">
        <v>148</v>
      </c>
      <c r="S49" s="103" t="s">
        <v>148</v>
      </c>
      <c r="T49" s="103" t="s">
        <v>148</v>
      </c>
    </row>
    <row r="50" spans="1:20" ht="57" customHeight="1" x14ac:dyDescent="0.2">
      <c r="A50" s="50" t="s">
        <v>17</v>
      </c>
      <c r="B50" s="103" t="s">
        <v>202</v>
      </c>
      <c r="C50" s="50" t="s">
        <v>67</v>
      </c>
      <c r="D50" s="103" t="s">
        <v>200</v>
      </c>
      <c r="E50" s="104"/>
      <c r="F50" s="50"/>
      <c r="G50" s="53">
        <v>606.29999999999995</v>
      </c>
      <c r="H50" s="61">
        <v>94</v>
      </c>
      <c r="I50" s="53">
        <v>38.700000000000003</v>
      </c>
      <c r="J50" s="53">
        <v>606.29999999999995</v>
      </c>
      <c r="K50" s="61">
        <v>94</v>
      </c>
      <c r="L50" s="53">
        <v>38.700000000000003</v>
      </c>
      <c r="M50" s="54" t="s">
        <v>366</v>
      </c>
      <c r="N50" s="50">
        <v>1</v>
      </c>
      <c r="O50" s="53">
        <v>645</v>
      </c>
      <c r="P50" s="103" t="s">
        <v>203</v>
      </c>
      <c r="Q50" s="50" t="s">
        <v>21</v>
      </c>
      <c r="R50" s="103" t="s">
        <v>148</v>
      </c>
      <c r="S50" s="103" t="s">
        <v>148</v>
      </c>
      <c r="T50" s="103" t="s">
        <v>148</v>
      </c>
    </row>
    <row r="51" spans="1:20" s="51" customFormat="1" ht="76.5" x14ac:dyDescent="0.2">
      <c r="A51" s="57" t="s">
        <v>17</v>
      </c>
      <c r="B51" s="61" t="s">
        <v>167</v>
      </c>
      <c r="C51" s="50" t="s">
        <v>67</v>
      </c>
      <c r="D51" s="100" t="s">
        <v>200</v>
      </c>
      <c r="E51" s="58" t="s">
        <v>168</v>
      </c>
      <c r="F51" s="20">
        <v>1</v>
      </c>
      <c r="G51" s="96">
        <v>376</v>
      </c>
      <c r="H51" s="59">
        <v>94</v>
      </c>
      <c r="I51" s="59">
        <v>24</v>
      </c>
      <c r="J51" s="97">
        <v>376</v>
      </c>
      <c r="K51" s="59">
        <v>94</v>
      </c>
      <c r="L51" s="59">
        <v>24</v>
      </c>
      <c r="M51" s="105" t="s">
        <v>443</v>
      </c>
      <c r="N51" s="59">
        <v>2</v>
      </c>
      <c r="O51" s="60">
        <v>200</v>
      </c>
      <c r="P51" s="50" t="s">
        <v>169</v>
      </c>
      <c r="Q51" s="59" t="s">
        <v>427</v>
      </c>
      <c r="R51" s="59" t="s">
        <v>428</v>
      </c>
      <c r="S51" s="59" t="s">
        <v>148</v>
      </c>
      <c r="T51" s="59" t="s">
        <v>148</v>
      </c>
    </row>
    <row r="52" spans="1:20" s="51" customFormat="1" ht="76.5" x14ac:dyDescent="0.2">
      <c r="A52" s="57" t="s">
        <v>17</v>
      </c>
      <c r="B52" s="61" t="s">
        <v>167</v>
      </c>
      <c r="C52" s="50" t="s">
        <v>67</v>
      </c>
      <c r="D52" s="100" t="s">
        <v>200</v>
      </c>
      <c r="E52" s="58" t="s">
        <v>170</v>
      </c>
      <c r="F52" s="20">
        <v>1</v>
      </c>
      <c r="G52" s="20">
        <v>705</v>
      </c>
      <c r="H52" s="59">
        <v>94</v>
      </c>
      <c r="I52" s="59">
        <v>45</v>
      </c>
      <c r="J52" s="59">
        <v>705</v>
      </c>
      <c r="K52" s="59">
        <v>94</v>
      </c>
      <c r="L52" s="59">
        <v>45</v>
      </c>
      <c r="M52" s="105" t="s">
        <v>429</v>
      </c>
      <c r="N52" s="59">
        <v>1</v>
      </c>
      <c r="O52" s="98">
        <v>750</v>
      </c>
      <c r="P52" s="50" t="s">
        <v>169</v>
      </c>
      <c r="Q52" s="59" t="s">
        <v>427</v>
      </c>
      <c r="R52" s="59" t="s">
        <v>428</v>
      </c>
      <c r="S52" s="59" t="s">
        <v>148</v>
      </c>
      <c r="T52" s="59" t="s">
        <v>148</v>
      </c>
    </row>
    <row r="53" spans="1:20" s="51" customFormat="1" ht="102" x14ac:dyDescent="0.2">
      <c r="A53" s="57" t="s">
        <v>17</v>
      </c>
      <c r="B53" s="61" t="s">
        <v>167</v>
      </c>
      <c r="C53" s="50" t="s">
        <v>67</v>
      </c>
      <c r="D53" s="100" t="s">
        <v>200</v>
      </c>
      <c r="E53" s="58" t="s">
        <v>430</v>
      </c>
      <c r="F53" s="20">
        <v>1</v>
      </c>
      <c r="G53" s="20">
        <v>752</v>
      </c>
      <c r="H53" s="59">
        <v>94</v>
      </c>
      <c r="I53" s="59">
        <v>48</v>
      </c>
      <c r="J53" s="59">
        <v>752</v>
      </c>
      <c r="K53" s="59">
        <v>94</v>
      </c>
      <c r="L53" s="59">
        <v>48</v>
      </c>
      <c r="M53" s="105" t="s">
        <v>444</v>
      </c>
      <c r="N53" s="59">
        <v>2</v>
      </c>
      <c r="O53" s="60">
        <v>400</v>
      </c>
      <c r="P53" s="50" t="s">
        <v>431</v>
      </c>
      <c r="Q53" s="59" t="s">
        <v>427</v>
      </c>
      <c r="R53" s="59" t="s">
        <v>428</v>
      </c>
      <c r="S53" s="59" t="s">
        <v>148</v>
      </c>
      <c r="T53" s="59" t="s">
        <v>148</v>
      </c>
    </row>
    <row r="54" spans="1:20" s="51" customFormat="1" ht="127.5" x14ac:dyDescent="0.2">
      <c r="A54" s="57" t="s">
        <v>17</v>
      </c>
      <c r="B54" s="61" t="s">
        <v>167</v>
      </c>
      <c r="C54" s="50" t="s">
        <v>67</v>
      </c>
      <c r="D54" s="100" t="s">
        <v>200</v>
      </c>
      <c r="E54" s="58" t="s">
        <v>432</v>
      </c>
      <c r="F54" s="20">
        <v>3</v>
      </c>
      <c r="G54" s="20">
        <v>376</v>
      </c>
      <c r="H54" s="99">
        <v>94</v>
      </c>
      <c r="I54" s="59">
        <v>24</v>
      </c>
      <c r="J54" s="59">
        <v>376</v>
      </c>
      <c r="K54" s="59">
        <v>94</v>
      </c>
      <c r="L54" s="59">
        <v>24</v>
      </c>
      <c r="M54" s="105" t="s">
        <v>444</v>
      </c>
      <c r="N54" s="59">
        <v>1</v>
      </c>
      <c r="O54" s="60">
        <v>400</v>
      </c>
      <c r="P54" s="50" t="s">
        <v>433</v>
      </c>
      <c r="Q54" s="59" t="s">
        <v>427</v>
      </c>
      <c r="R54" s="59" t="s">
        <v>428</v>
      </c>
      <c r="S54" s="59" t="s">
        <v>148</v>
      </c>
      <c r="T54" s="59" t="s">
        <v>148</v>
      </c>
    </row>
    <row r="55" spans="1:20" s="51" customFormat="1" ht="85.5" customHeight="1" x14ac:dyDescent="0.2">
      <c r="A55" s="57" t="s">
        <v>17</v>
      </c>
      <c r="B55" s="61" t="s">
        <v>167</v>
      </c>
      <c r="C55" s="50" t="s">
        <v>67</v>
      </c>
      <c r="D55" s="100" t="s">
        <v>200</v>
      </c>
      <c r="E55" s="58" t="s">
        <v>434</v>
      </c>
      <c r="F55" s="20">
        <v>1</v>
      </c>
      <c r="G55" s="20">
        <v>752</v>
      </c>
      <c r="H55" s="99">
        <v>94</v>
      </c>
      <c r="I55" s="59">
        <v>48</v>
      </c>
      <c r="J55" s="59">
        <v>752</v>
      </c>
      <c r="K55" s="59">
        <v>94</v>
      </c>
      <c r="L55" s="59">
        <v>48</v>
      </c>
      <c r="M55" s="105" t="s">
        <v>444</v>
      </c>
      <c r="N55" s="59">
        <v>2</v>
      </c>
      <c r="O55" s="60">
        <v>400</v>
      </c>
      <c r="P55" s="50" t="s">
        <v>435</v>
      </c>
      <c r="Q55" s="59" t="s">
        <v>427</v>
      </c>
      <c r="R55" s="59" t="s">
        <v>428</v>
      </c>
      <c r="S55" s="59" t="s">
        <v>148</v>
      </c>
      <c r="T55" s="59" t="s">
        <v>148</v>
      </c>
    </row>
    <row r="56" spans="1:20" s="51" customFormat="1" ht="89.25" x14ac:dyDescent="0.2">
      <c r="A56" s="57" t="s">
        <v>17</v>
      </c>
      <c r="B56" s="61" t="s">
        <v>167</v>
      </c>
      <c r="C56" s="50" t="s">
        <v>67</v>
      </c>
      <c r="D56" s="100" t="s">
        <v>200</v>
      </c>
      <c r="E56" s="58" t="s">
        <v>436</v>
      </c>
      <c r="F56" s="20">
        <v>2</v>
      </c>
      <c r="G56" s="20">
        <v>1316</v>
      </c>
      <c r="H56" s="99">
        <v>94</v>
      </c>
      <c r="I56" s="59">
        <v>84</v>
      </c>
      <c r="J56" s="59">
        <v>1316</v>
      </c>
      <c r="K56" s="59">
        <v>94</v>
      </c>
      <c r="L56" s="59">
        <v>84</v>
      </c>
      <c r="M56" s="105" t="s">
        <v>445</v>
      </c>
      <c r="N56" s="59">
        <v>2</v>
      </c>
      <c r="O56" s="60">
        <v>700</v>
      </c>
      <c r="P56" s="50" t="s">
        <v>437</v>
      </c>
      <c r="Q56" s="59" t="s">
        <v>427</v>
      </c>
      <c r="R56" s="59" t="s">
        <v>428</v>
      </c>
      <c r="S56" s="59" t="s">
        <v>148</v>
      </c>
      <c r="T56" s="59" t="s">
        <v>148</v>
      </c>
    </row>
    <row r="57" spans="1:20" s="51" customFormat="1" ht="127.5" x14ac:dyDescent="0.2">
      <c r="A57" s="57" t="s">
        <v>17</v>
      </c>
      <c r="B57" s="61" t="s">
        <v>167</v>
      </c>
      <c r="C57" s="50" t="s">
        <v>67</v>
      </c>
      <c r="D57" s="100" t="s">
        <v>200</v>
      </c>
      <c r="E57" s="58" t="s">
        <v>438</v>
      </c>
      <c r="F57" s="20">
        <v>1</v>
      </c>
      <c r="G57" s="20">
        <v>564</v>
      </c>
      <c r="H57" s="99">
        <v>94</v>
      </c>
      <c r="I57" s="59">
        <v>36</v>
      </c>
      <c r="J57" s="59">
        <v>564</v>
      </c>
      <c r="K57" s="59">
        <v>94</v>
      </c>
      <c r="L57" s="59">
        <v>36</v>
      </c>
      <c r="M57" s="105" t="s">
        <v>446</v>
      </c>
      <c r="N57" s="59">
        <v>1</v>
      </c>
      <c r="O57" s="60">
        <v>600</v>
      </c>
      <c r="P57" s="50" t="s">
        <v>439</v>
      </c>
      <c r="Q57" s="59" t="s">
        <v>427</v>
      </c>
      <c r="R57" s="59" t="s">
        <v>428</v>
      </c>
      <c r="S57" s="59" t="s">
        <v>148</v>
      </c>
      <c r="T57" s="59" t="s">
        <v>148</v>
      </c>
    </row>
    <row r="58" spans="1:20" s="51" customFormat="1" ht="127.5" x14ac:dyDescent="0.2">
      <c r="A58" s="57" t="s">
        <v>17</v>
      </c>
      <c r="B58" s="61" t="s">
        <v>167</v>
      </c>
      <c r="C58" s="50" t="s">
        <v>67</v>
      </c>
      <c r="D58" s="100" t="s">
        <v>200</v>
      </c>
      <c r="E58" s="58" t="s">
        <v>440</v>
      </c>
      <c r="F58" s="20">
        <v>1</v>
      </c>
      <c r="G58" s="20">
        <v>329</v>
      </c>
      <c r="H58" s="99">
        <v>94</v>
      </c>
      <c r="I58" s="59">
        <v>21</v>
      </c>
      <c r="J58" s="59">
        <v>329</v>
      </c>
      <c r="K58" s="59">
        <v>94</v>
      </c>
      <c r="L58" s="59">
        <v>21</v>
      </c>
      <c r="M58" s="105" t="s">
        <v>446</v>
      </c>
      <c r="N58" s="59">
        <v>1</v>
      </c>
      <c r="O58" s="60">
        <v>350</v>
      </c>
      <c r="P58" s="50" t="s">
        <v>439</v>
      </c>
      <c r="Q58" s="59" t="s">
        <v>427</v>
      </c>
      <c r="R58" s="59" t="s">
        <v>428</v>
      </c>
      <c r="S58" s="59" t="s">
        <v>148</v>
      </c>
      <c r="T58" s="59" t="s">
        <v>148</v>
      </c>
    </row>
    <row r="59" spans="1:20" s="51" customFormat="1" ht="102" x14ac:dyDescent="0.2">
      <c r="A59" s="57" t="s">
        <v>17</v>
      </c>
      <c r="B59" s="61" t="s">
        <v>167</v>
      </c>
      <c r="C59" s="50" t="s">
        <v>67</v>
      </c>
      <c r="D59" s="100" t="s">
        <v>200</v>
      </c>
      <c r="E59" s="58" t="s">
        <v>172</v>
      </c>
      <c r="F59" s="20">
        <v>1</v>
      </c>
      <c r="G59" s="20">
        <v>658</v>
      </c>
      <c r="H59" s="99">
        <v>94</v>
      </c>
      <c r="I59" s="59">
        <v>42</v>
      </c>
      <c r="J59" s="59">
        <v>658</v>
      </c>
      <c r="K59" s="59">
        <v>94</v>
      </c>
      <c r="L59" s="59">
        <v>42</v>
      </c>
      <c r="M59" s="105" t="s">
        <v>447</v>
      </c>
      <c r="N59" s="59">
        <v>1</v>
      </c>
      <c r="O59" s="60">
        <v>700</v>
      </c>
      <c r="P59" s="50" t="s">
        <v>431</v>
      </c>
      <c r="Q59" s="59" t="s">
        <v>427</v>
      </c>
      <c r="R59" s="59" t="s">
        <v>428</v>
      </c>
      <c r="S59" s="59" t="s">
        <v>148</v>
      </c>
      <c r="T59" s="59" t="s">
        <v>148</v>
      </c>
    </row>
    <row r="60" spans="1:20" s="51" customFormat="1" ht="219.75" customHeight="1" x14ac:dyDescent="0.2">
      <c r="A60" s="57" t="s">
        <v>17</v>
      </c>
      <c r="B60" s="61" t="s">
        <v>167</v>
      </c>
      <c r="C60" s="50" t="s">
        <v>67</v>
      </c>
      <c r="D60" s="61" t="s">
        <v>200</v>
      </c>
      <c r="E60" s="58" t="s">
        <v>171</v>
      </c>
      <c r="F60" s="19">
        <v>1</v>
      </c>
      <c r="G60" s="53">
        <v>1692</v>
      </c>
      <c r="H60" s="61">
        <v>94</v>
      </c>
      <c r="I60" s="53">
        <v>108</v>
      </c>
      <c r="J60" s="53">
        <v>1692</v>
      </c>
      <c r="K60" s="61">
        <v>94</v>
      </c>
      <c r="L60" s="53">
        <v>108</v>
      </c>
      <c r="M60" s="105" t="s">
        <v>442</v>
      </c>
      <c r="N60" s="59">
        <v>1</v>
      </c>
      <c r="O60" s="60">
        <v>1800</v>
      </c>
      <c r="P60" s="50" t="s">
        <v>431</v>
      </c>
      <c r="Q60" s="59" t="s">
        <v>427</v>
      </c>
      <c r="R60" s="59" t="s">
        <v>428</v>
      </c>
      <c r="S60" s="59" t="s">
        <v>148</v>
      </c>
      <c r="T60" s="59" t="s">
        <v>148</v>
      </c>
    </row>
    <row r="61" spans="1:20" s="51" customFormat="1" ht="71.25" customHeight="1" x14ac:dyDescent="0.2">
      <c r="A61" s="57" t="s">
        <v>17</v>
      </c>
      <c r="B61" s="61" t="s">
        <v>173</v>
      </c>
      <c r="C61" s="50" t="s">
        <v>67</v>
      </c>
      <c r="D61" s="61" t="s">
        <v>201</v>
      </c>
      <c r="E61" s="50" t="s">
        <v>174</v>
      </c>
      <c r="F61" s="61">
        <v>2</v>
      </c>
      <c r="G61" s="17">
        <v>4700</v>
      </c>
      <c r="H61" s="61">
        <v>94</v>
      </c>
      <c r="I61" s="17">
        <v>300</v>
      </c>
      <c r="J61" s="17">
        <v>4700</v>
      </c>
      <c r="K61" s="61">
        <v>94</v>
      </c>
      <c r="L61" s="17">
        <v>300</v>
      </c>
      <c r="M61" s="108" t="s">
        <v>441</v>
      </c>
      <c r="N61" s="61">
        <v>1</v>
      </c>
      <c r="O61" s="95">
        <v>480</v>
      </c>
      <c r="P61" s="61" t="s">
        <v>175</v>
      </c>
      <c r="Q61" s="61" t="s">
        <v>176</v>
      </c>
      <c r="R61" s="59"/>
      <c r="S61" s="59"/>
      <c r="T61" s="107"/>
    </row>
    <row r="62" spans="1:20" s="51" customFormat="1" ht="70.5" customHeight="1" x14ac:dyDescent="0.2">
      <c r="A62" s="57" t="s">
        <v>17</v>
      </c>
      <c r="B62" s="61" t="s">
        <v>173</v>
      </c>
      <c r="C62" s="50" t="s">
        <v>67</v>
      </c>
      <c r="D62" s="61" t="s">
        <v>201</v>
      </c>
      <c r="E62" s="61" t="s">
        <v>177</v>
      </c>
      <c r="F62" s="61">
        <v>6</v>
      </c>
      <c r="G62" s="17">
        <v>18.8</v>
      </c>
      <c r="H62" s="61">
        <v>94</v>
      </c>
      <c r="I62" s="17">
        <v>1.2</v>
      </c>
      <c r="J62" s="17">
        <v>18.8</v>
      </c>
      <c r="K62" s="61">
        <v>94</v>
      </c>
      <c r="L62" s="17">
        <v>1.2</v>
      </c>
      <c r="M62" s="27" t="s">
        <v>424</v>
      </c>
      <c r="N62" s="61">
        <v>1</v>
      </c>
      <c r="O62" s="17">
        <v>20</v>
      </c>
      <c r="P62" s="61" t="s">
        <v>178</v>
      </c>
      <c r="Q62" s="61" t="s">
        <v>176</v>
      </c>
      <c r="R62" s="59"/>
      <c r="S62" s="59"/>
      <c r="T62" s="107"/>
    </row>
    <row r="63" spans="1:20" s="51" customFormat="1" ht="69.75" customHeight="1" x14ac:dyDescent="0.2">
      <c r="A63" s="57" t="s">
        <v>17</v>
      </c>
      <c r="B63" s="61" t="s">
        <v>173</v>
      </c>
      <c r="C63" s="50" t="s">
        <v>67</v>
      </c>
      <c r="D63" s="61" t="s">
        <v>201</v>
      </c>
      <c r="E63" s="61" t="s">
        <v>179</v>
      </c>
      <c r="F63" s="61">
        <v>6</v>
      </c>
      <c r="G63" s="17">
        <v>94</v>
      </c>
      <c r="H63" s="61">
        <v>94</v>
      </c>
      <c r="I63" s="17">
        <v>6</v>
      </c>
      <c r="J63" s="17">
        <v>94</v>
      </c>
      <c r="K63" s="61">
        <v>94</v>
      </c>
      <c r="L63" s="17">
        <v>6</v>
      </c>
      <c r="M63" s="27" t="s">
        <v>423</v>
      </c>
      <c r="N63" s="61">
        <v>1</v>
      </c>
      <c r="O63" s="17">
        <v>100</v>
      </c>
      <c r="P63" s="61" t="s">
        <v>180</v>
      </c>
      <c r="Q63" s="61" t="s">
        <v>176</v>
      </c>
      <c r="R63" s="59"/>
      <c r="S63" s="59"/>
      <c r="T63" s="107"/>
    </row>
    <row r="64" spans="1:20" s="51" customFormat="1" ht="72" customHeight="1" x14ac:dyDescent="0.2">
      <c r="A64" s="57" t="s">
        <v>17</v>
      </c>
      <c r="B64" s="61" t="s">
        <v>173</v>
      </c>
      <c r="C64" s="50" t="s">
        <v>67</v>
      </c>
      <c r="D64" s="61" t="s">
        <v>201</v>
      </c>
      <c r="E64" s="61" t="s">
        <v>181</v>
      </c>
      <c r="F64" s="61">
        <v>7</v>
      </c>
      <c r="G64" s="17">
        <v>56.4</v>
      </c>
      <c r="H64" s="61">
        <v>94</v>
      </c>
      <c r="I64" s="17">
        <v>3.6</v>
      </c>
      <c r="J64" s="17">
        <v>56.4</v>
      </c>
      <c r="K64" s="61">
        <v>94</v>
      </c>
      <c r="L64" s="17">
        <v>3.6</v>
      </c>
      <c r="M64" s="27" t="s">
        <v>338</v>
      </c>
      <c r="N64" s="61">
        <v>1</v>
      </c>
      <c r="O64" s="17">
        <v>60</v>
      </c>
      <c r="P64" s="61" t="s">
        <v>182</v>
      </c>
      <c r="Q64" s="61" t="s">
        <v>176</v>
      </c>
      <c r="R64" s="59"/>
      <c r="S64" s="59"/>
      <c r="T64" s="107"/>
    </row>
    <row r="65" spans="1:20" s="51" customFormat="1" ht="96.75" customHeight="1" x14ac:dyDescent="0.2">
      <c r="A65" s="57" t="s">
        <v>17</v>
      </c>
      <c r="B65" s="61" t="s">
        <v>173</v>
      </c>
      <c r="C65" s="50" t="s">
        <v>67</v>
      </c>
      <c r="D65" s="61" t="s">
        <v>201</v>
      </c>
      <c r="E65" s="61" t="s">
        <v>183</v>
      </c>
      <c r="F65" s="61">
        <v>2</v>
      </c>
      <c r="G65" s="17">
        <v>14.1</v>
      </c>
      <c r="H65" s="61">
        <v>94</v>
      </c>
      <c r="I65" s="17">
        <v>0.9</v>
      </c>
      <c r="J65" s="17">
        <v>14.1</v>
      </c>
      <c r="K65" s="61">
        <v>94</v>
      </c>
      <c r="L65" s="17">
        <v>0.9</v>
      </c>
      <c r="M65" s="27" t="s">
        <v>422</v>
      </c>
      <c r="N65" s="61">
        <v>1</v>
      </c>
      <c r="O65" s="17">
        <v>15</v>
      </c>
      <c r="P65" s="61" t="s">
        <v>184</v>
      </c>
      <c r="Q65" s="61" t="s">
        <v>176</v>
      </c>
      <c r="R65" s="59"/>
      <c r="S65" s="59"/>
      <c r="T65" s="107"/>
    </row>
    <row r="66" spans="1:20" s="51" customFormat="1" ht="70.5" customHeight="1" x14ac:dyDescent="0.2">
      <c r="A66" s="57" t="s">
        <v>17</v>
      </c>
      <c r="B66" s="61" t="s">
        <v>173</v>
      </c>
      <c r="C66" s="50" t="s">
        <v>67</v>
      </c>
      <c r="D66" s="61" t="s">
        <v>201</v>
      </c>
      <c r="E66" s="61" t="s">
        <v>185</v>
      </c>
      <c r="F66" s="61">
        <v>2</v>
      </c>
      <c r="G66" s="17">
        <v>14.1</v>
      </c>
      <c r="H66" s="61">
        <v>94</v>
      </c>
      <c r="I66" s="17">
        <v>0.9</v>
      </c>
      <c r="J66" s="17">
        <v>14.1</v>
      </c>
      <c r="K66" s="61">
        <v>94</v>
      </c>
      <c r="L66" s="17">
        <v>0.9</v>
      </c>
      <c r="M66" s="27" t="s">
        <v>421</v>
      </c>
      <c r="N66" s="61">
        <v>1</v>
      </c>
      <c r="O66" s="17">
        <v>15</v>
      </c>
      <c r="P66" s="61" t="s">
        <v>186</v>
      </c>
      <c r="Q66" s="61" t="s">
        <v>176</v>
      </c>
      <c r="R66" s="59"/>
      <c r="S66" s="59"/>
      <c r="T66" s="107"/>
    </row>
    <row r="67" spans="1:20" s="51" customFormat="1" ht="69.75" customHeight="1" x14ac:dyDescent="0.2">
      <c r="A67" s="57" t="s">
        <v>17</v>
      </c>
      <c r="B67" s="61" t="s">
        <v>173</v>
      </c>
      <c r="C67" s="50" t="s">
        <v>67</v>
      </c>
      <c r="D67" s="61" t="s">
        <v>201</v>
      </c>
      <c r="E67" s="62" t="s">
        <v>187</v>
      </c>
      <c r="F67" s="61">
        <v>1</v>
      </c>
      <c r="G67" s="17">
        <v>14.1</v>
      </c>
      <c r="H67" s="61">
        <v>94</v>
      </c>
      <c r="I67" s="17">
        <v>0.9</v>
      </c>
      <c r="J67" s="17">
        <v>14.1</v>
      </c>
      <c r="K67" s="61">
        <v>94</v>
      </c>
      <c r="L67" s="17">
        <v>0.9</v>
      </c>
      <c r="M67" s="27" t="s">
        <v>420</v>
      </c>
      <c r="N67" s="61">
        <v>1</v>
      </c>
      <c r="O67" s="17">
        <v>15</v>
      </c>
      <c r="P67" s="61" t="s">
        <v>188</v>
      </c>
      <c r="Q67" s="61" t="s">
        <v>176</v>
      </c>
      <c r="R67" s="59"/>
      <c r="S67" s="59"/>
      <c r="T67" s="107"/>
    </row>
    <row r="68" spans="1:20" s="51" customFormat="1" ht="71.25" customHeight="1" x14ac:dyDescent="0.2">
      <c r="A68" s="57" t="s">
        <v>17</v>
      </c>
      <c r="B68" s="61" t="s">
        <v>173</v>
      </c>
      <c r="C68" s="50" t="s">
        <v>67</v>
      </c>
      <c r="D68" s="61" t="s">
        <v>201</v>
      </c>
      <c r="E68" s="62" t="s">
        <v>189</v>
      </c>
      <c r="F68" s="61">
        <v>1</v>
      </c>
      <c r="G68" s="17">
        <v>1.4</v>
      </c>
      <c r="H68" s="61">
        <v>94</v>
      </c>
      <c r="I68" s="17">
        <v>0.1</v>
      </c>
      <c r="J68" s="17">
        <v>1.4</v>
      </c>
      <c r="K68" s="61">
        <v>94</v>
      </c>
      <c r="L68" s="17">
        <v>0.1</v>
      </c>
      <c r="M68" s="27" t="s">
        <v>419</v>
      </c>
      <c r="N68" s="61">
        <v>1</v>
      </c>
      <c r="O68" s="17">
        <v>1.5</v>
      </c>
      <c r="P68" s="61" t="s">
        <v>190</v>
      </c>
      <c r="Q68" s="61" t="s">
        <v>176</v>
      </c>
      <c r="R68" s="59"/>
      <c r="S68" s="59"/>
      <c r="T68" s="107"/>
    </row>
    <row r="69" spans="1:20" s="51" customFormat="1" ht="70.5" customHeight="1" x14ac:dyDescent="0.2">
      <c r="A69" s="57" t="s">
        <v>17</v>
      </c>
      <c r="B69" s="61" t="s">
        <v>173</v>
      </c>
      <c r="C69" s="50" t="s">
        <v>67</v>
      </c>
      <c r="D69" s="61" t="s">
        <v>201</v>
      </c>
      <c r="E69" s="62" t="s">
        <v>191</v>
      </c>
      <c r="F69" s="61">
        <v>1</v>
      </c>
      <c r="G69" s="17">
        <v>172</v>
      </c>
      <c r="H69" s="61">
        <v>94</v>
      </c>
      <c r="I69" s="17">
        <v>11</v>
      </c>
      <c r="J69" s="17">
        <v>172</v>
      </c>
      <c r="K69" s="61">
        <v>94</v>
      </c>
      <c r="L69" s="17">
        <v>11</v>
      </c>
      <c r="M69" s="27" t="s">
        <v>418</v>
      </c>
      <c r="N69" s="61">
        <v>3</v>
      </c>
      <c r="O69" s="17">
        <v>61</v>
      </c>
      <c r="P69" s="61" t="s">
        <v>192</v>
      </c>
      <c r="Q69" s="61" t="s">
        <v>176</v>
      </c>
      <c r="R69" s="59"/>
      <c r="S69" s="59"/>
      <c r="T69" s="107"/>
    </row>
    <row r="70" spans="1:20" s="51" customFormat="1" ht="69" customHeight="1" x14ac:dyDescent="0.2">
      <c r="A70" s="57" t="s">
        <v>17</v>
      </c>
      <c r="B70" s="61" t="s">
        <v>173</v>
      </c>
      <c r="C70" s="50" t="s">
        <v>67</v>
      </c>
      <c r="D70" s="61" t="s">
        <v>201</v>
      </c>
      <c r="E70" s="62" t="s">
        <v>193</v>
      </c>
      <c r="F70" s="61">
        <v>1</v>
      </c>
      <c r="G70" s="17">
        <v>15.5</v>
      </c>
      <c r="H70" s="61">
        <v>94</v>
      </c>
      <c r="I70" s="17">
        <v>1</v>
      </c>
      <c r="J70" s="17">
        <v>15.5</v>
      </c>
      <c r="K70" s="61">
        <v>94</v>
      </c>
      <c r="L70" s="17">
        <v>1</v>
      </c>
      <c r="M70" s="27" t="s">
        <v>415</v>
      </c>
      <c r="N70" s="61">
        <v>3</v>
      </c>
      <c r="O70" s="17">
        <v>5.5</v>
      </c>
      <c r="P70" s="61" t="s">
        <v>175</v>
      </c>
      <c r="Q70" s="61" t="s">
        <v>176</v>
      </c>
      <c r="R70" s="59"/>
      <c r="S70" s="59"/>
      <c r="T70" s="107"/>
    </row>
    <row r="71" spans="1:20" s="51" customFormat="1" ht="72" customHeight="1" x14ac:dyDescent="0.2">
      <c r="A71" s="57" t="s">
        <v>17</v>
      </c>
      <c r="B71" s="61" t="s">
        <v>173</v>
      </c>
      <c r="C71" s="50" t="s">
        <v>67</v>
      </c>
      <c r="D71" s="61" t="s">
        <v>201</v>
      </c>
      <c r="E71" s="62" t="s">
        <v>194</v>
      </c>
      <c r="F71" s="61">
        <v>1</v>
      </c>
      <c r="G71" s="17">
        <v>11.3</v>
      </c>
      <c r="H71" s="61">
        <v>94</v>
      </c>
      <c r="I71" s="17">
        <v>0.7</v>
      </c>
      <c r="J71" s="17">
        <v>11.3</v>
      </c>
      <c r="K71" s="61">
        <v>94</v>
      </c>
      <c r="L71" s="17">
        <v>0.7</v>
      </c>
      <c r="M71" s="27" t="s">
        <v>416</v>
      </c>
      <c r="N71" s="61">
        <v>6</v>
      </c>
      <c r="O71" s="17">
        <v>2</v>
      </c>
      <c r="P71" s="61" t="s">
        <v>195</v>
      </c>
      <c r="Q71" s="61" t="s">
        <v>176</v>
      </c>
      <c r="R71" s="59"/>
      <c r="S71" s="59"/>
      <c r="T71" s="107"/>
    </row>
    <row r="72" spans="1:20" s="51" customFormat="1" ht="70.5" customHeight="1" x14ac:dyDescent="0.2">
      <c r="A72" s="57" t="s">
        <v>17</v>
      </c>
      <c r="B72" s="61" t="s">
        <v>173</v>
      </c>
      <c r="C72" s="50" t="s">
        <v>67</v>
      </c>
      <c r="D72" s="61" t="s">
        <v>201</v>
      </c>
      <c r="E72" s="50" t="s">
        <v>196</v>
      </c>
      <c r="F72" s="61">
        <v>1</v>
      </c>
      <c r="G72" s="17">
        <v>7</v>
      </c>
      <c r="H72" s="61">
        <v>94</v>
      </c>
      <c r="I72" s="17">
        <v>0.5</v>
      </c>
      <c r="J72" s="17">
        <v>7</v>
      </c>
      <c r="K72" s="61">
        <v>94</v>
      </c>
      <c r="L72" s="17">
        <v>0.5</v>
      </c>
      <c r="M72" s="27" t="s">
        <v>303</v>
      </c>
      <c r="N72" s="61">
        <v>3</v>
      </c>
      <c r="O72" s="17">
        <v>2.5</v>
      </c>
      <c r="P72" s="61" t="s">
        <v>197</v>
      </c>
      <c r="Q72" s="61" t="s">
        <v>176</v>
      </c>
      <c r="R72" s="59"/>
      <c r="S72" s="59"/>
      <c r="T72" s="107"/>
    </row>
    <row r="73" spans="1:20" s="51" customFormat="1" ht="76.5" x14ac:dyDescent="0.2">
      <c r="A73" s="57" t="s">
        <v>17</v>
      </c>
      <c r="B73" s="61" t="s">
        <v>173</v>
      </c>
      <c r="C73" s="50" t="s">
        <v>67</v>
      </c>
      <c r="D73" s="61" t="s">
        <v>201</v>
      </c>
      <c r="E73" s="50" t="s">
        <v>198</v>
      </c>
      <c r="F73" s="61">
        <v>1</v>
      </c>
      <c r="G73" s="17">
        <v>122.2</v>
      </c>
      <c r="H73" s="61">
        <v>94</v>
      </c>
      <c r="I73" s="17">
        <v>7.8</v>
      </c>
      <c r="J73" s="17">
        <v>122.2</v>
      </c>
      <c r="K73" s="61">
        <v>94</v>
      </c>
      <c r="L73" s="17">
        <v>7.8</v>
      </c>
      <c r="M73" s="27" t="s">
        <v>417</v>
      </c>
      <c r="N73" s="61">
        <v>10</v>
      </c>
      <c r="O73" s="17">
        <v>13</v>
      </c>
      <c r="P73" s="61" t="s">
        <v>199</v>
      </c>
      <c r="Q73" s="61" t="s">
        <v>176</v>
      </c>
      <c r="R73" s="59"/>
      <c r="S73" s="59"/>
      <c r="T73" s="107"/>
    </row>
  </sheetData>
  <mergeCells count="8">
    <mergeCell ref="A1:T1"/>
    <mergeCell ref="A2:A3"/>
    <mergeCell ref="B2:D2"/>
    <mergeCell ref="E2:F2"/>
    <mergeCell ref="G2:G3"/>
    <mergeCell ref="H2:H3"/>
    <mergeCell ref="I2:I3"/>
    <mergeCell ref="J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80" zoomScaleNormal="80" workbookViewId="0">
      <selection activeCell="J7" sqref="J7"/>
    </sheetView>
  </sheetViews>
  <sheetFormatPr defaultRowHeight="12.75" x14ac:dyDescent="0.25"/>
  <cols>
    <col min="1" max="1" width="9.140625" style="55"/>
    <col min="2" max="2" width="9" style="35" customWidth="1"/>
    <col min="3" max="3" width="6.42578125" style="55" customWidth="1"/>
    <col min="4" max="4" width="10" style="35" customWidth="1"/>
    <col min="5" max="5" width="9.28515625" style="35" customWidth="1"/>
    <col min="6" max="6" width="7.28515625" style="55" customWidth="1"/>
    <col min="7" max="7" width="8.28515625" style="35" customWidth="1"/>
    <col min="8" max="8" width="7.7109375" style="35" customWidth="1"/>
    <col min="9" max="9" width="6.42578125" style="55" customWidth="1"/>
    <col min="10" max="10" width="7.85546875" style="35" customWidth="1"/>
    <col min="11" max="11" width="9.140625" style="55"/>
    <col min="12" max="12" width="10.7109375" style="55" customWidth="1"/>
    <col min="13" max="13" width="9.140625" style="55"/>
    <col min="14" max="14" width="8.42578125" style="55" customWidth="1"/>
    <col min="15" max="15" width="8.7109375" style="55" customWidth="1"/>
    <col min="16" max="16" width="39.140625" style="55" customWidth="1"/>
    <col min="17" max="17" width="9.140625" style="35"/>
    <col min="18" max="19" width="9.140625" style="55"/>
    <col min="20" max="20" width="9.140625" style="35"/>
    <col min="21" max="21" width="8.28515625" style="55" customWidth="1"/>
    <col min="22" max="22" width="9.140625" style="55"/>
    <col min="23" max="23" width="10" style="36" customWidth="1"/>
    <col min="24" max="25" width="9.140625" style="55"/>
    <col min="26" max="26" width="9.140625" style="36"/>
    <col min="27" max="28" width="9.140625" style="55"/>
    <col min="29" max="29" width="9.140625" style="35"/>
    <col min="30" max="31" width="9.140625" style="55"/>
    <col min="32" max="32" width="9.140625" style="35"/>
    <col min="33" max="33" width="8.42578125" style="55" customWidth="1"/>
    <col min="34" max="34" width="9.140625" style="55"/>
    <col min="35" max="35" width="11.42578125" style="55" customWidth="1"/>
    <col min="36" max="16384" width="9.140625" style="55"/>
  </cols>
  <sheetData>
    <row r="1" spans="1:35" x14ac:dyDescent="0.25">
      <c r="A1" s="66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3" spans="1:35" x14ac:dyDescent="0.25">
      <c r="A3" s="71" t="s">
        <v>1</v>
      </c>
      <c r="B3" s="72" t="s">
        <v>251</v>
      </c>
      <c r="C3" s="71" t="s">
        <v>252</v>
      </c>
      <c r="D3" s="72" t="s">
        <v>258</v>
      </c>
      <c r="E3" s="72" t="s">
        <v>268</v>
      </c>
      <c r="F3" s="71" t="s">
        <v>269</v>
      </c>
      <c r="G3" s="72" t="s">
        <v>270</v>
      </c>
      <c r="H3" s="72" t="s">
        <v>70</v>
      </c>
      <c r="I3" s="71" t="s">
        <v>271</v>
      </c>
      <c r="J3" s="72" t="s">
        <v>272</v>
      </c>
      <c r="K3" s="71" t="s">
        <v>71</v>
      </c>
      <c r="L3" s="71" t="s">
        <v>72</v>
      </c>
      <c r="M3" s="71"/>
      <c r="N3" s="71"/>
      <c r="O3" s="71" t="s">
        <v>73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52.5" customHeight="1" x14ac:dyDescent="0.25">
      <c r="A4" s="71"/>
      <c r="B4" s="72"/>
      <c r="C4" s="71"/>
      <c r="D4" s="72"/>
      <c r="E4" s="72"/>
      <c r="F4" s="71"/>
      <c r="G4" s="72"/>
      <c r="H4" s="72"/>
      <c r="I4" s="71"/>
      <c r="J4" s="72"/>
      <c r="K4" s="71"/>
      <c r="L4" s="73"/>
      <c r="M4" s="73"/>
      <c r="N4" s="73"/>
      <c r="O4" s="71" t="s">
        <v>74</v>
      </c>
      <c r="P4" s="71"/>
      <c r="Q4" s="71"/>
      <c r="R4" s="71" t="s">
        <v>75</v>
      </c>
      <c r="S4" s="71"/>
      <c r="T4" s="71"/>
      <c r="U4" s="71" t="s">
        <v>76</v>
      </c>
      <c r="V4" s="73"/>
      <c r="W4" s="73"/>
      <c r="X4" s="71" t="s">
        <v>77</v>
      </c>
      <c r="Y4" s="73"/>
      <c r="Z4" s="73"/>
      <c r="AA4" s="71" t="s">
        <v>78</v>
      </c>
      <c r="AB4" s="71"/>
      <c r="AC4" s="71"/>
      <c r="AD4" s="71" t="s">
        <v>79</v>
      </c>
      <c r="AE4" s="71"/>
      <c r="AF4" s="71"/>
      <c r="AG4" s="71" t="s">
        <v>80</v>
      </c>
      <c r="AH4" s="73"/>
      <c r="AI4" s="73"/>
    </row>
    <row r="5" spans="1:35" ht="214.5" customHeight="1" x14ac:dyDescent="0.25">
      <c r="A5" s="71"/>
      <c r="B5" s="72"/>
      <c r="C5" s="71"/>
      <c r="D5" s="72"/>
      <c r="E5" s="72"/>
      <c r="F5" s="71"/>
      <c r="G5" s="72"/>
      <c r="H5" s="72"/>
      <c r="I5" s="71"/>
      <c r="J5" s="72"/>
      <c r="K5" s="71"/>
      <c r="L5" s="54" t="s">
        <v>81</v>
      </c>
      <c r="M5" s="54" t="s">
        <v>82</v>
      </c>
      <c r="N5" s="54" t="s">
        <v>83</v>
      </c>
      <c r="O5" s="54" t="s">
        <v>84</v>
      </c>
      <c r="P5" s="54" t="s">
        <v>85</v>
      </c>
      <c r="Q5" s="56" t="s">
        <v>86</v>
      </c>
      <c r="R5" s="54" t="s">
        <v>84</v>
      </c>
      <c r="S5" s="54" t="s">
        <v>85</v>
      </c>
      <c r="T5" s="56" t="s">
        <v>86</v>
      </c>
      <c r="U5" s="54" t="s">
        <v>84</v>
      </c>
      <c r="V5" s="54" t="s">
        <v>85</v>
      </c>
      <c r="W5" s="53" t="s">
        <v>86</v>
      </c>
      <c r="X5" s="54" t="s">
        <v>84</v>
      </c>
      <c r="Y5" s="54" t="s">
        <v>85</v>
      </c>
      <c r="Z5" s="53" t="s">
        <v>86</v>
      </c>
      <c r="AA5" s="54" t="s">
        <v>84</v>
      </c>
      <c r="AB5" s="54" t="s">
        <v>85</v>
      </c>
      <c r="AC5" s="56" t="s">
        <v>86</v>
      </c>
      <c r="AD5" s="54" t="s">
        <v>84</v>
      </c>
      <c r="AE5" s="54" t="s">
        <v>85</v>
      </c>
      <c r="AF5" s="56" t="s">
        <v>86</v>
      </c>
      <c r="AG5" s="54" t="s">
        <v>84</v>
      </c>
      <c r="AH5" s="54" t="s">
        <v>85</v>
      </c>
      <c r="AI5" s="54" t="s">
        <v>86</v>
      </c>
    </row>
    <row r="6" spans="1:35" s="25" customFormat="1" x14ac:dyDescent="0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  <c r="V6" s="24">
        <v>22</v>
      </c>
      <c r="W6" s="17">
        <v>23</v>
      </c>
      <c r="X6" s="24">
        <v>24</v>
      </c>
      <c r="Y6" s="24">
        <v>25</v>
      </c>
      <c r="Z6" s="17">
        <v>26</v>
      </c>
      <c r="AA6" s="24">
        <v>27</v>
      </c>
      <c r="AB6" s="24">
        <v>28</v>
      </c>
      <c r="AC6" s="24">
        <v>29</v>
      </c>
      <c r="AD6" s="24">
        <v>30</v>
      </c>
      <c r="AE6" s="24">
        <v>31</v>
      </c>
      <c r="AF6" s="24">
        <v>32</v>
      </c>
      <c r="AG6" s="24">
        <v>33</v>
      </c>
      <c r="AH6" s="24">
        <v>34</v>
      </c>
      <c r="AI6" s="24">
        <v>35</v>
      </c>
    </row>
    <row r="7" spans="1:35" ht="344.25" x14ac:dyDescent="0.25">
      <c r="A7" s="54" t="s">
        <v>17</v>
      </c>
      <c r="B7" s="56">
        <v>470</v>
      </c>
      <c r="C7" s="26">
        <v>6</v>
      </c>
      <c r="D7" s="56">
        <v>30</v>
      </c>
      <c r="E7" s="56">
        <f t="shared" ref="E7:E13" si="0">B7</f>
        <v>470</v>
      </c>
      <c r="F7" s="54">
        <v>94</v>
      </c>
      <c r="G7" s="56">
        <f t="shared" ref="G7:G13" si="1">D7</f>
        <v>30</v>
      </c>
      <c r="H7" s="56">
        <f>(N7*1)*0.94</f>
        <v>0</v>
      </c>
      <c r="I7" s="54">
        <v>94</v>
      </c>
      <c r="J7" s="56">
        <f>(N7*1)-H7</f>
        <v>0</v>
      </c>
      <c r="K7" s="27" t="s">
        <v>118</v>
      </c>
      <c r="L7" s="28" t="s">
        <v>119</v>
      </c>
      <c r="M7" s="54"/>
      <c r="N7" s="29"/>
      <c r="O7" s="54" t="s">
        <v>120</v>
      </c>
      <c r="P7" s="54" t="s">
        <v>328</v>
      </c>
      <c r="Q7" s="56">
        <v>500</v>
      </c>
      <c r="R7" s="54"/>
      <c r="S7" s="54"/>
      <c r="T7" s="56"/>
      <c r="U7" s="54" t="s">
        <v>121</v>
      </c>
      <c r="V7" s="54"/>
      <c r="W7" s="53"/>
      <c r="X7" s="54" t="s">
        <v>316</v>
      </c>
      <c r="Y7" s="54"/>
      <c r="Z7" s="53"/>
      <c r="AA7" s="54" t="s">
        <v>122</v>
      </c>
      <c r="AB7" s="54"/>
      <c r="AC7" s="56"/>
      <c r="AD7" s="28" t="s">
        <v>123</v>
      </c>
      <c r="AE7" s="54"/>
      <c r="AF7" s="56"/>
      <c r="AG7" s="54"/>
      <c r="AH7" s="54"/>
      <c r="AI7" s="29"/>
    </row>
    <row r="8" spans="1:35" ht="127.5" x14ac:dyDescent="0.25">
      <c r="A8" s="54" t="s">
        <v>17</v>
      </c>
      <c r="B8" s="56">
        <v>188</v>
      </c>
      <c r="C8" s="26">
        <v>6</v>
      </c>
      <c r="D8" s="56">
        <v>12</v>
      </c>
      <c r="E8" s="56">
        <f t="shared" ref="E8" si="2">B8</f>
        <v>188</v>
      </c>
      <c r="F8" s="54">
        <v>94</v>
      </c>
      <c r="G8" s="56">
        <f t="shared" ref="G8" si="3">D8</f>
        <v>12</v>
      </c>
      <c r="H8" s="56">
        <f>(N8*1)*0.94</f>
        <v>0</v>
      </c>
      <c r="I8" s="54">
        <v>94</v>
      </c>
      <c r="J8" s="56">
        <f>(N8*1)-H8</f>
        <v>0</v>
      </c>
      <c r="K8" s="27" t="s">
        <v>118</v>
      </c>
      <c r="L8" s="28" t="s">
        <v>124</v>
      </c>
      <c r="M8" s="54"/>
      <c r="N8" s="29"/>
      <c r="O8" s="54" t="s">
        <v>120</v>
      </c>
      <c r="P8" s="54" t="s">
        <v>329</v>
      </c>
      <c r="Q8" s="56">
        <v>200</v>
      </c>
      <c r="R8" s="54"/>
      <c r="S8" s="54"/>
      <c r="T8" s="56"/>
      <c r="U8" s="54"/>
      <c r="V8" s="54"/>
      <c r="W8" s="53"/>
      <c r="X8" s="54" t="s">
        <v>126</v>
      </c>
      <c r="Y8" s="54"/>
      <c r="Z8" s="53"/>
      <c r="AA8" s="54" t="s">
        <v>317</v>
      </c>
      <c r="AB8" s="30"/>
      <c r="AC8" s="56"/>
      <c r="AD8" s="28" t="s">
        <v>127</v>
      </c>
      <c r="AE8" s="54"/>
      <c r="AF8" s="56"/>
      <c r="AG8" s="54"/>
      <c r="AH8" s="54"/>
      <c r="AI8" s="29"/>
    </row>
    <row r="9" spans="1:35" ht="102" x14ac:dyDescent="0.25">
      <c r="A9" s="54" t="s">
        <v>17</v>
      </c>
      <c r="B9" s="56">
        <v>18.8</v>
      </c>
      <c r="C9" s="26">
        <v>6</v>
      </c>
      <c r="D9" s="56">
        <v>1.2</v>
      </c>
      <c r="E9" s="56">
        <v>0</v>
      </c>
      <c r="F9" s="54">
        <v>94</v>
      </c>
      <c r="G9" s="56">
        <v>0</v>
      </c>
      <c r="H9" s="56">
        <v>18.600000000000001</v>
      </c>
      <c r="I9" s="54">
        <v>94</v>
      </c>
      <c r="J9" s="56">
        <v>1.2</v>
      </c>
      <c r="K9" s="27" t="s">
        <v>118</v>
      </c>
      <c r="L9" s="28" t="s">
        <v>128</v>
      </c>
      <c r="M9" s="54" t="s">
        <v>330</v>
      </c>
      <c r="N9" s="29">
        <v>20</v>
      </c>
      <c r="O9" s="54"/>
      <c r="P9" s="54"/>
      <c r="Q9" s="56"/>
      <c r="R9" s="54"/>
      <c r="S9" s="54"/>
      <c r="T9" s="56"/>
      <c r="U9" s="54"/>
      <c r="V9" s="54"/>
      <c r="W9" s="53"/>
      <c r="X9" s="54" t="s">
        <v>130</v>
      </c>
      <c r="Y9" s="54"/>
      <c r="Z9" s="53"/>
      <c r="AA9" s="54" t="s">
        <v>318</v>
      </c>
      <c r="AB9" s="54"/>
      <c r="AC9" s="56"/>
      <c r="AD9" s="28" t="s">
        <v>131</v>
      </c>
      <c r="AE9" s="54"/>
      <c r="AF9" s="56"/>
      <c r="AG9" s="54"/>
      <c r="AH9" s="54"/>
      <c r="AI9" s="29"/>
    </row>
    <row r="10" spans="1:35" ht="102" x14ac:dyDescent="0.25">
      <c r="A10" s="54" t="s">
        <v>17</v>
      </c>
      <c r="B10" s="56">
        <v>10.34</v>
      </c>
      <c r="C10" s="26">
        <v>6</v>
      </c>
      <c r="D10" s="56">
        <v>0.66</v>
      </c>
      <c r="E10" s="56">
        <v>0</v>
      </c>
      <c r="F10" s="54">
        <v>94</v>
      </c>
      <c r="G10" s="56">
        <v>0</v>
      </c>
      <c r="H10" s="56">
        <f t="shared" ref="H10" si="4">E10</f>
        <v>0</v>
      </c>
      <c r="I10" s="54">
        <v>94</v>
      </c>
      <c r="J10" s="56">
        <f t="shared" ref="J10" si="5">G10</f>
        <v>0</v>
      </c>
      <c r="K10" s="27" t="s">
        <v>118</v>
      </c>
      <c r="L10" s="28" t="s">
        <v>128</v>
      </c>
      <c r="M10" s="54" t="s">
        <v>331</v>
      </c>
      <c r="N10" s="29">
        <v>11</v>
      </c>
      <c r="O10" s="54"/>
      <c r="P10" s="54"/>
      <c r="Q10" s="56"/>
      <c r="R10" s="54"/>
      <c r="S10" s="54"/>
      <c r="T10" s="56"/>
      <c r="U10" s="54"/>
      <c r="V10" s="54"/>
      <c r="W10" s="53"/>
      <c r="X10" s="54" t="s">
        <v>133</v>
      </c>
      <c r="Y10" s="54"/>
      <c r="Z10" s="53"/>
      <c r="AA10" s="54" t="s">
        <v>134</v>
      </c>
      <c r="AB10" s="54"/>
      <c r="AC10" s="56"/>
      <c r="AD10" s="28" t="s">
        <v>135</v>
      </c>
      <c r="AE10" s="54"/>
      <c r="AF10" s="56"/>
      <c r="AG10" s="54"/>
      <c r="AH10" s="54"/>
      <c r="AI10" s="29"/>
    </row>
    <row r="11" spans="1:35" ht="140.25" x14ac:dyDescent="0.25">
      <c r="A11" s="54" t="s">
        <v>17</v>
      </c>
      <c r="B11" s="56">
        <v>28.2</v>
      </c>
      <c r="C11" s="26">
        <v>6</v>
      </c>
      <c r="D11" s="56">
        <v>1.8</v>
      </c>
      <c r="E11" s="56">
        <v>0</v>
      </c>
      <c r="F11" s="54">
        <v>94</v>
      </c>
      <c r="G11" s="56">
        <v>0</v>
      </c>
      <c r="H11" s="56">
        <v>28.2</v>
      </c>
      <c r="I11" s="54">
        <v>94</v>
      </c>
      <c r="J11" s="56">
        <v>1.8</v>
      </c>
      <c r="K11" s="27" t="s">
        <v>118</v>
      </c>
      <c r="L11" s="28" t="s">
        <v>136</v>
      </c>
      <c r="M11" s="54" t="s">
        <v>332</v>
      </c>
      <c r="N11" s="29">
        <v>30</v>
      </c>
      <c r="O11" s="54"/>
      <c r="P11" s="54"/>
      <c r="Q11" s="56"/>
      <c r="R11" s="54"/>
      <c r="S11" s="54"/>
      <c r="T11" s="56"/>
      <c r="U11" s="54"/>
      <c r="V11" s="54"/>
      <c r="W11" s="53"/>
      <c r="X11" s="54" t="s">
        <v>319</v>
      </c>
      <c r="Y11" s="54"/>
      <c r="Z11" s="53"/>
      <c r="AA11" s="54" t="s">
        <v>320</v>
      </c>
      <c r="AB11" s="54"/>
      <c r="AC11" s="56"/>
      <c r="AD11" s="28" t="s">
        <v>64</v>
      </c>
      <c r="AE11" s="54"/>
      <c r="AF11" s="56"/>
      <c r="AG11" s="54"/>
      <c r="AH11" s="54"/>
      <c r="AI11" s="29"/>
    </row>
    <row r="12" spans="1:35" ht="89.25" x14ac:dyDescent="0.25">
      <c r="A12" s="54" t="s">
        <v>17</v>
      </c>
      <c r="B12" s="56">
        <v>235</v>
      </c>
      <c r="C12" s="26">
        <v>6</v>
      </c>
      <c r="D12" s="56">
        <v>15</v>
      </c>
      <c r="E12" s="56">
        <f t="shared" si="0"/>
        <v>235</v>
      </c>
      <c r="F12" s="54">
        <v>94</v>
      </c>
      <c r="G12" s="56">
        <f t="shared" si="1"/>
        <v>15</v>
      </c>
      <c r="H12" s="56">
        <v>0</v>
      </c>
      <c r="I12" s="54">
        <v>94</v>
      </c>
      <c r="J12" s="56">
        <v>0</v>
      </c>
      <c r="K12" s="27" t="s">
        <v>118</v>
      </c>
      <c r="L12" s="28" t="s">
        <v>137</v>
      </c>
      <c r="M12" s="54"/>
      <c r="N12" s="29"/>
      <c r="O12" s="54"/>
      <c r="P12" s="54"/>
      <c r="Q12" s="56"/>
      <c r="R12" s="54"/>
      <c r="S12" s="54"/>
      <c r="T12" s="56"/>
      <c r="U12" s="54"/>
      <c r="V12" s="54"/>
      <c r="W12" s="53"/>
      <c r="X12" s="54"/>
      <c r="Y12" s="54" t="s">
        <v>321</v>
      </c>
      <c r="Z12" s="53">
        <v>250</v>
      </c>
      <c r="AA12" s="54"/>
      <c r="AB12" s="54"/>
      <c r="AC12" s="56"/>
      <c r="AD12" s="28" t="s">
        <v>138</v>
      </c>
      <c r="AE12" s="54"/>
      <c r="AF12" s="56"/>
      <c r="AG12" s="54"/>
      <c r="AH12" s="54"/>
      <c r="AI12" s="29"/>
    </row>
    <row r="13" spans="1:35" ht="89.25" x14ac:dyDescent="0.25">
      <c r="A13" s="54" t="s">
        <v>17</v>
      </c>
      <c r="B13" s="56">
        <v>94</v>
      </c>
      <c r="C13" s="54">
        <v>6</v>
      </c>
      <c r="D13" s="56">
        <v>6</v>
      </c>
      <c r="E13" s="56">
        <f t="shared" si="0"/>
        <v>94</v>
      </c>
      <c r="F13" s="54">
        <v>94</v>
      </c>
      <c r="G13" s="56">
        <f t="shared" si="1"/>
        <v>6</v>
      </c>
      <c r="H13" s="56">
        <v>0</v>
      </c>
      <c r="I13" s="54">
        <v>94</v>
      </c>
      <c r="J13" s="56">
        <v>0</v>
      </c>
      <c r="K13" s="27" t="s">
        <v>118</v>
      </c>
      <c r="L13" s="28" t="s">
        <v>139</v>
      </c>
      <c r="M13" s="54"/>
      <c r="N13" s="29"/>
      <c r="O13" s="54"/>
      <c r="P13" s="54"/>
      <c r="Q13" s="56"/>
      <c r="R13" s="54"/>
      <c r="S13" s="54"/>
      <c r="T13" s="56"/>
      <c r="U13" s="54"/>
      <c r="V13" s="54"/>
      <c r="W13" s="53"/>
      <c r="X13" s="54"/>
      <c r="Y13" s="54" t="s">
        <v>322</v>
      </c>
      <c r="Z13" s="53">
        <v>100</v>
      </c>
      <c r="AA13" s="54"/>
      <c r="AB13" s="54"/>
      <c r="AC13" s="56"/>
      <c r="AD13" s="28" t="s">
        <v>50</v>
      </c>
      <c r="AE13" s="54"/>
      <c r="AF13" s="56"/>
      <c r="AG13" s="54"/>
      <c r="AH13" s="54"/>
      <c r="AI13" s="29"/>
    </row>
    <row r="14" spans="1:35" ht="369.75" x14ac:dyDescent="0.25">
      <c r="A14" s="54" t="s">
        <v>17</v>
      </c>
      <c r="B14" s="56">
        <v>188</v>
      </c>
      <c r="C14" s="54">
        <v>6</v>
      </c>
      <c r="D14" s="56">
        <v>12</v>
      </c>
      <c r="E14" s="56">
        <f t="shared" ref="E14" si="6">B14</f>
        <v>188</v>
      </c>
      <c r="F14" s="54">
        <v>94</v>
      </c>
      <c r="G14" s="56">
        <f t="shared" ref="G14" si="7">D14</f>
        <v>12</v>
      </c>
      <c r="H14" s="56">
        <v>0</v>
      </c>
      <c r="I14" s="54">
        <v>94</v>
      </c>
      <c r="J14" s="56">
        <v>0</v>
      </c>
      <c r="K14" s="27" t="s">
        <v>118</v>
      </c>
      <c r="L14" s="28" t="s">
        <v>140</v>
      </c>
      <c r="M14" s="54"/>
      <c r="N14" s="29"/>
      <c r="O14" s="54"/>
      <c r="P14" s="54"/>
      <c r="Q14" s="56"/>
      <c r="R14" s="54"/>
      <c r="S14" s="54"/>
      <c r="T14" s="56"/>
      <c r="U14" s="54"/>
      <c r="V14" s="54"/>
      <c r="W14" s="53"/>
      <c r="X14" s="54"/>
      <c r="Y14" s="54" t="s">
        <v>323</v>
      </c>
      <c r="Z14" s="53"/>
      <c r="AA14" s="54"/>
      <c r="AB14" s="54"/>
      <c r="AC14" s="56"/>
      <c r="AD14" s="28" t="s">
        <v>141</v>
      </c>
      <c r="AE14" s="54" t="s">
        <v>324</v>
      </c>
      <c r="AF14" s="56">
        <v>200</v>
      </c>
      <c r="AG14" s="54"/>
      <c r="AH14" s="54"/>
      <c r="AI14" s="29"/>
    </row>
    <row r="15" spans="1:35" ht="114.75" x14ac:dyDescent="0.25">
      <c r="A15" s="54" t="s">
        <v>17</v>
      </c>
      <c r="B15" s="56">
        <v>235</v>
      </c>
      <c r="C15" s="54">
        <v>6</v>
      </c>
      <c r="D15" s="56">
        <v>15</v>
      </c>
      <c r="E15" s="56">
        <f t="shared" ref="E15" si="8">B15</f>
        <v>235</v>
      </c>
      <c r="F15" s="54">
        <v>94</v>
      </c>
      <c r="G15" s="56">
        <f t="shared" ref="G15" si="9">D15</f>
        <v>15</v>
      </c>
      <c r="H15" s="56">
        <v>0</v>
      </c>
      <c r="I15" s="54">
        <v>94</v>
      </c>
      <c r="J15" s="56">
        <v>0</v>
      </c>
      <c r="K15" s="27" t="s">
        <v>118</v>
      </c>
      <c r="L15" s="28" t="s">
        <v>142</v>
      </c>
      <c r="M15" s="54"/>
      <c r="N15" s="29"/>
      <c r="O15" s="54"/>
      <c r="P15" s="54"/>
      <c r="Q15" s="56"/>
      <c r="R15" s="54"/>
      <c r="S15" s="54"/>
      <c r="T15" s="56"/>
      <c r="U15" s="54"/>
      <c r="V15" s="54"/>
      <c r="W15" s="53"/>
      <c r="X15" s="54"/>
      <c r="Y15" s="54" t="s">
        <v>325</v>
      </c>
      <c r="Z15" s="53">
        <v>50</v>
      </c>
      <c r="AA15" s="54"/>
      <c r="AB15" s="54"/>
      <c r="AC15" s="56"/>
      <c r="AD15" s="28" t="s">
        <v>143</v>
      </c>
      <c r="AE15" s="54" t="s">
        <v>313</v>
      </c>
      <c r="AF15" s="56">
        <v>200</v>
      </c>
      <c r="AG15" s="54"/>
      <c r="AH15" s="54"/>
      <c r="AI15" s="29"/>
    </row>
    <row r="16" spans="1:35" ht="89.25" x14ac:dyDescent="0.25">
      <c r="A16" s="54" t="s">
        <v>17</v>
      </c>
      <c r="B16" s="56">
        <v>15.04</v>
      </c>
      <c r="C16" s="54">
        <v>6</v>
      </c>
      <c r="D16" s="56">
        <v>0.96</v>
      </c>
      <c r="E16" s="56">
        <f t="shared" ref="E16" si="10">B16</f>
        <v>15.04</v>
      </c>
      <c r="F16" s="54">
        <v>94</v>
      </c>
      <c r="G16" s="56">
        <f t="shared" ref="G16" si="11">D16</f>
        <v>0.96</v>
      </c>
      <c r="H16" s="56">
        <v>0</v>
      </c>
      <c r="I16" s="54">
        <v>94</v>
      </c>
      <c r="J16" s="56">
        <v>0</v>
      </c>
      <c r="K16" s="27" t="s">
        <v>118</v>
      </c>
      <c r="L16" s="28" t="s">
        <v>144</v>
      </c>
      <c r="M16" s="54"/>
      <c r="N16" s="29"/>
      <c r="O16" s="54"/>
      <c r="P16" s="54"/>
      <c r="Q16" s="56"/>
      <c r="R16" s="54"/>
      <c r="S16" s="54"/>
      <c r="T16" s="56"/>
      <c r="U16" s="54"/>
      <c r="V16" s="54"/>
      <c r="W16" s="53"/>
      <c r="X16" s="54"/>
      <c r="Y16" s="54" t="s">
        <v>326</v>
      </c>
      <c r="Z16" s="53">
        <v>16</v>
      </c>
      <c r="AA16" s="54"/>
      <c r="AB16" s="54"/>
      <c r="AC16" s="56"/>
      <c r="AD16" s="28" t="s">
        <v>65</v>
      </c>
      <c r="AE16" s="54"/>
      <c r="AF16" s="56"/>
      <c r="AG16" s="54"/>
      <c r="AH16" s="54"/>
      <c r="AI16" s="29"/>
    </row>
    <row r="17" spans="1:35" ht="409.5" x14ac:dyDescent="0.25">
      <c r="A17" s="54" t="s">
        <v>17</v>
      </c>
      <c r="B17" s="56">
        <v>4314.6000000000004</v>
      </c>
      <c r="C17" s="54">
        <v>6</v>
      </c>
      <c r="D17" s="56">
        <v>275.39999999999998</v>
      </c>
      <c r="E17" s="56">
        <v>4089</v>
      </c>
      <c r="F17" s="54">
        <v>94</v>
      </c>
      <c r="G17" s="56">
        <v>261</v>
      </c>
      <c r="H17" s="56">
        <v>225.6</v>
      </c>
      <c r="I17" s="54">
        <v>94</v>
      </c>
      <c r="J17" s="56">
        <v>14.4</v>
      </c>
      <c r="K17" s="54" t="s">
        <v>344</v>
      </c>
      <c r="L17" s="46"/>
      <c r="M17" s="46" t="s">
        <v>345</v>
      </c>
      <c r="N17" s="31">
        <v>240</v>
      </c>
      <c r="O17" s="27"/>
      <c r="P17" s="101" t="s">
        <v>346</v>
      </c>
      <c r="Q17" s="32">
        <v>3013.2</v>
      </c>
      <c r="R17" s="27"/>
      <c r="S17" s="27" t="s">
        <v>347</v>
      </c>
      <c r="T17" s="32">
        <v>207</v>
      </c>
      <c r="U17" s="27"/>
      <c r="V17" s="27" t="s">
        <v>348</v>
      </c>
      <c r="W17" s="17">
        <v>36448</v>
      </c>
      <c r="X17" s="27"/>
      <c r="Y17" s="27" t="s">
        <v>349</v>
      </c>
      <c r="Z17" s="17">
        <v>37.35</v>
      </c>
      <c r="AA17" s="27"/>
      <c r="AB17" s="27" t="s">
        <v>350</v>
      </c>
      <c r="AC17" s="32">
        <v>117</v>
      </c>
      <c r="AD17" s="27"/>
      <c r="AE17" s="27" t="s">
        <v>351</v>
      </c>
      <c r="AF17" s="32">
        <v>166.54</v>
      </c>
      <c r="AG17" s="54" t="s">
        <v>165</v>
      </c>
      <c r="AH17" s="54" t="s">
        <v>352</v>
      </c>
      <c r="AI17" s="31">
        <v>650</v>
      </c>
    </row>
    <row r="18" spans="1:35" ht="134.25" customHeight="1" x14ac:dyDescent="0.25">
      <c r="A18" s="54" t="s">
        <v>17</v>
      </c>
      <c r="B18" s="33">
        <v>526.4</v>
      </c>
      <c r="C18" s="27">
        <v>6</v>
      </c>
      <c r="D18" s="33">
        <v>33.6</v>
      </c>
      <c r="E18" s="33">
        <v>526.4</v>
      </c>
      <c r="F18" s="27">
        <v>94</v>
      </c>
      <c r="G18" s="33">
        <v>33.6</v>
      </c>
      <c r="H18" s="27">
        <v>0</v>
      </c>
      <c r="I18" s="27">
        <v>94</v>
      </c>
      <c r="J18" s="27">
        <v>0</v>
      </c>
      <c r="K18" s="54" t="s">
        <v>378</v>
      </c>
      <c r="L18" s="102"/>
      <c r="M18" s="102"/>
      <c r="N18" s="31"/>
      <c r="O18" s="27"/>
      <c r="P18" s="27" t="s">
        <v>379</v>
      </c>
      <c r="Q18" s="27">
        <v>450</v>
      </c>
      <c r="R18" s="27"/>
      <c r="S18" s="27"/>
      <c r="T18" s="27"/>
      <c r="U18" s="27"/>
      <c r="V18" s="27"/>
      <c r="W18" s="17"/>
      <c r="X18" s="27"/>
      <c r="Y18" s="27"/>
      <c r="Z18" s="17"/>
      <c r="AA18" s="27"/>
      <c r="AB18" s="27"/>
      <c r="AC18" s="27"/>
      <c r="AD18" s="27" t="s">
        <v>165</v>
      </c>
      <c r="AE18" s="27" t="s">
        <v>380</v>
      </c>
      <c r="AF18" s="33">
        <v>110</v>
      </c>
      <c r="AG18" s="54"/>
      <c r="AH18" s="54"/>
      <c r="AI18" s="31"/>
    </row>
    <row r="19" spans="1:35" ht="135" customHeight="1" x14ac:dyDescent="0.25">
      <c r="A19" s="54" t="s">
        <v>17</v>
      </c>
      <c r="B19" s="33">
        <v>611</v>
      </c>
      <c r="C19" s="27">
        <v>6</v>
      </c>
      <c r="D19" s="33">
        <v>39</v>
      </c>
      <c r="E19" s="33">
        <v>611</v>
      </c>
      <c r="F19" s="27">
        <v>94</v>
      </c>
      <c r="G19" s="33">
        <v>39</v>
      </c>
      <c r="H19" s="27">
        <v>0</v>
      </c>
      <c r="I19" s="27">
        <v>94</v>
      </c>
      <c r="J19" s="27">
        <v>0</v>
      </c>
      <c r="K19" s="54" t="s">
        <v>378</v>
      </c>
      <c r="L19" s="102"/>
      <c r="M19" s="102"/>
      <c r="N19" s="31"/>
      <c r="O19" s="27"/>
      <c r="P19" s="27" t="s">
        <v>381</v>
      </c>
      <c r="Q19" s="27">
        <v>450</v>
      </c>
      <c r="R19" s="27"/>
      <c r="S19" s="27"/>
      <c r="T19" s="27"/>
      <c r="U19" s="27"/>
      <c r="V19" s="27"/>
      <c r="W19" s="17"/>
      <c r="X19" s="27"/>
      <c r="Y19" s="27"/>
      <c r="Z19" s="17"/>
      <c r="AA19" s="27"/>
      <c r="AB19" s="27"/>
      <c r="AC19" s="27"/>
      <c r="AD19" s="27" t="s">
        <v>382</v>
      </c>
      <c r="AE19" s="27" t="s">
        <v>383</v>
      </c>
      <c r="AF19" s="33">
        <v>200</v>
      </c>
      <c r="AG19" s="54"/>
      <c r="AH19" s="54"/>
      <c r="AI19" s="31"/>
    </row>
    <row r="20" spans="1:35" ht="130.5" customHeight="1" x14ac:dyDescent="0.25">
      <c r="A20" s="54" t="s">
        <v>17</v>
      </c>
      <c r="B20" s="33">
        <v>84.6</v>
      </c>
      <c r="C20" s="27">
        <v>6</v>
      </c>
      <c r="D20" s="33">
        <v>30</v>
      </c>
      <c r="E20" s="33">
        <v>470</v>
      </c>
      <c r="F20" s="27">
        <v>94</v>
      </c>
      <c r="G20" s="33">
        <v>30</v>
      </c>
      <c r="H20" s="27">
        <v>0</v>
      </c>
      <c r="I20" s="27">
        <v>94</v>
      </c>
      <c r="J20" s="27">
        <v>0</v>
      </c>
      <c r="K20" s="54" t="s">
        <v>378</v>
      </c>
      <c r="L20" s="102"/>
      <c r="M20" s="102"/>
      <c r="N20" s="31"/>
      <c r="O20" s="27"/>
      <c r="P20" s="27"/>
      <c r="Q20" s="27"/>
      <c r="R20" s="27"/>
      <c r="S20" s="27"/>
      <c r="T20" s="27"/>
      <c r="U20" s="27"/>
      <c r="V20" s="27"/>
      <c r="W20" s="17"/>
      <c r="X20" s="27"/>
      <c r="Y20" s="27"/>
      <c r="Z20" s="17"/>
      <c r="AA20" s="27"/>
      <c r="AB20" s="27"/>
      <c r="AC20" s="27"/>
      <c r="AD20" s="27" t="s">
        <v>384</v>
      </c>
      <c r="AE20" s="27" t="s">
        <v>385</v>
      </c>
      <c r="AF20" s="33">
        <v>90</v>
      </c>
      <c r="AG20" s="54"/>
      <c r="AH20" s="54"/>
      <c r="AI20" s="31"/>
    </row>
    <row r="21" spans="1:35" ht="212.25" customHeight="1" x14ac:dyDescent="0.25">
      <c r="A21" s="54" t="s">
        <v>17</v>
      </c>
      <c r="B21" s="56">
        <v>634.5</v>
      </c>
      <c r="C21" s="54">
        <v>6</v>
      </c>
      <c r="D21" s="56">
        <v>40.5</v>
      </c>
      <c r="E21" s="56">
        <v>634.5</v>
      </c>
      <c r="F21" s="54">
        <v>94</v>
      </c>
      <c r="G21" s="56">
        <v>40.5</v>
      </c>
      <c r="H21" s="56">
        <v>0</v>
      </c>
      <c r="I21" s="54">
        <v>94</v>
      </c>
      <c r="J21" s="56">
        <v>0</v>
      </c>
      <c r="K21" s="54" t="s">
        <v>235</v>
      </c>
      <c r="L21" s="54"/>
      <c r="M21" s="54"/>
      <c r="N21" s="56"/>
      <c r="O21" s="54"/>
      <c r="P21" s="34" t="s">
        <v>353</v>
      </c>
      <c r="Q21" s="56">
        <v>264</v>
      </c>
      <c r="R21" s="54"/>
      <c r="S21" s="54"/>
      <c r="T21" s="56"/>
      <c r="U21" s="54" t="s">
        <v>241</v>
      </c>
      <c r="V21" s="54" t="s">
        <v>354</v>
      </c>
      <c r="W21" s="53">
        <v>336</v>
      </c>
      <c r="X21" s="34" t="s">
        <v>355</v>
      </c>
      <c r="Y21" s="29">
        <v>75</v>
      </c>
      <c r="Z21" s="53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ht="224.25" customHeight="1" x14ac:dyDescent="0.25">
      <c r="A22" s="54" t="s">
        <v>17</v>
      </c>
      <c r="B22" s="56">
        <v>4117.2</v>
      </c>
      <c r="C22" s="54">
        <v>6</v>
      </c>
      <c r="D22" s="56">
        <v>262.8</v>
      </c>
      <c r="E22" s="56">
        <v>4117.2</v>
      </c>
      <c r="F22" s="54">
        <v>94</v>
      </c>
      <c r="G22" s="56">
        <v>262.8</v>
      </c>
      <c r="H22" s="56">
        <v>0</v>
      </c>
      <c r="I22" s="54">
        <v>94</v>
      </c>
      <c r="J22" s="56">
        <v>0</v>
      </c>
      <c r="K22" s="54" t="s">
        <v>235</v>
      </c>
      <c r="L22" s="54" t="s">
        <v>236</v>
      </c>
      <c r="M22" s="54"/>
      <c r="N22" s="56"/>
      <c r="O22" s="54" t="s">
        <v>237</v>
      </c>
      <c r="P22" s="54" t="s">
        <v>356</v>
      </c>
      <c r="Q22" s="56">
        <v>4180</v>
      </c>
      <c r="R22" s="54" t="s">
        <v>238</v>
      </c>
      <c r="S22" s="54"/>
      <c r="T22" s="56"/>
      <c r="U22" s="54" t="s">
        <v>244</v>
      </c>
      <c r="V22" s="54" t="s">
        <v>125</v>
      </c>
      <c r="W22" s="53">
        <v>200</v>
      </c>
      <c r="X22" s="54"/>
      <c r="Y22" s="54"/>
      <c r="Z22" s="53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224.25" customHeight="1" x14ac:dyDescent="0.25">
      <c r="A23" s="54" t="s">
        <v>17</v>
      </c>
      <c r="B23" s="56">
        <v>58.28</v>
      </c>
      <c r="C23" s="54">
        <v>6</v>
      </c>
      <c r="D23" s="56">
        <v>3.72</v>
      </c>
      <c r="E23" s="56">
        <v>58.28</v>
      </c>
      <c r="F23" s="54">
        <v>94</v>
      </c>
      <c r="G23" s="56">
        <v>3.72</v>
      </c>
      <c r="H23" s="56">
        <v>0</v>
      </c>
      <c r="I23" s="54">
        <v>94</v>
      </c>
      <c r="J23" s="56">
        <v>0</v>
      </c>
      <c r="K23" s="54" t="s">
        <v>235</v>
      </c>
      <c r="L23" s="54" t="s">
        <v>239</v>
      </c>
      <c r="M23" s="54"/>
      <c r="N23" s="56"/>
      <c r="O23" s="54" t="s">
        <v>240</v>
      </c>
      <c r="P23" s="54"/>
      <c r="Q23" s="56"/>
      <c r="S23" s="54"/>
      <c r="T23" s="56"/>
      <c r="U23" s="54"/>
      <c r="V23" s="54" t="s">
        <v>129</v>
      </c>
      <c r="W23" s="53">
        <v>62</v>
      </c>
      <c r="X23" s="54"/>
      <c r="Y23" s="54"/>
      <c r="Z23" s="53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216.75" x14ac:dyDescent="0.25">
      <c r="A24" s="54" t="s">
        <v>17</v>
      </c>
      <c r="B24" s="56">
        <v>172.02</v>
      </c>
      <c r="C24" s="54">
        <v>6</v>
      </c>
      <c r="D24" s="56">
        <v>10.98</v>
      </c>
      <c r="E24" s="56">
        <v>172.02</v>
      </c>
      <c r="F24" s="54">
        <v>94</v>
      </c>
      <c r="G24" s="56">
        <v>10.98</v>
      </c>
      <c r="H24" s="56">
        <v>0</v>
      </c>
      <c r="I24" s="54">
        <v>94</v>
      </c>
      <c r="J24" s="56">
        <v>0</v>
      </c>
      <c r="K24" s="54" t="s">
        <v>235</v>
      </c>
      <c r="L24" s="54" t="s">
        <v>242</v>
      </c>
      <c r="M24" s="54"/>
      <c r="N24" s="56"/>
      <c r="O24" s="54" t="s">
        <v>243</v>
      </c>
      <c r="P24" s="54"/>
      <c r="Q24" s="56"/>
      <c r="S24" s="54"/>
      <c r="T24" s="56"/>
      <c r="U24" s="54"/>
      <c r="V24" s="54" t="s">
        <v>132</v>
      </c>
      <c r="W24" s="53">
        <v>183</v>
      </c>
      <c r="X24" s="54"/>
      <c r="Y24" s="54"/>
      <c r="Z24" s="53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140.25" x14ac:dyDescent="0.25">
      <c r="A25" s="54" t="s">
        <v>17</v>
      </c>
      <c r="B25" s="56">
        <v>655.36800000000005</v>
      </c>
      <c r="C25" s="54">
        <v>6</v>
      </c>
      <c r="D25" s="56">
        <v>41.832000000000001</v>
      </c>
      <c r="E25" s="56">
        <v>655.36800000000005</v>
      </c>
      <c r="F25" s="54">
        <v>94</v>
      </c>
      <c r="G25" s="56">
        <v>41.832000000000001</v>
      </c>
      <c r="H25" s="56">
        <v>0</v>
      </c>
      <c r="I25" s="54">
        <v>94</v>
      </c>
      <c r="J25" s="56">
        <v>0</v>
      </c>
      <c r="K25" s="54" t="s">
        <v>210</v>
      </c>
      <c r="L25" s="54" t="s">
        <v>211</v>
      </c>
      <c r="N25" s="35"/>
      <c r="O25" s="54" t="s">
        <v>225</v>
      </c>
      <c r="P25" s="54" t="s">
        <v>367</v>
      </c>
      <c r="Q25" s="56">
        <v>45</v>
      </c>
      <c r="R25" s="54" t="s">
        <v>218</v>
      </c>
      <c r="S25" s="54" t="s">
        <v>368</v>
      </c>
      <c r="T25" s="54">
        <v>2.2000000000000002</v>
      </c>
      <c r="U25" s="54"/>
      <c r="V25" s="54" t="s">
        <v>370</v>
      </c>
      <c r="W25" s="53">
        <v>600</v>
      </c>
      <c r="X25" s="54" t="s">
        <v>231</v>
      </c>
      <c r="Y25" s="54" t="s">
        <v>376</v>
      </c>
      <c r="Z25" s="53">
        <v>50</v>
      </c>
      <c r="AA25" s="54"/>
      <c r="AB25" s="54"/>
      <c r="AC25" s="56"/>
      <c r="AD25" s="54" t="s">
        <v>222</v>
      </c>
      <c r="AE25" s="54"/>
      <c r="AF25" s="56"/>
      <c r="AG25" s="54"/>
      <c r="AH25" s="54"/>
      <c r="AI25" s="56"/>
    </row>
    <row r="26" spans="1:35" ht="191.25" x14ac:dyDescent="0.25">
      <c r="A26" s="54" t="s">
        <v>17</v>
      </c>
      <c r="B26" s="56">
        <v>385.4</v>
      </c>
      <c r="C26" s="54">
        <v>6</v>
      </c>
      <c r="D26" s="56">
        <v>24.6</v>
      </c>
      <c r="E26" s="56">
        <v>385.4</v>
      </c>
      <c r="F26" s="54">
        <v>94</v>
      </c>
      <c r="G26" s="56">
        <v>24.6</v>
      </c>
      <c r="H26" s="56">
        <v>0</v>
      </c>
      <c r="I26" s="54">
        <v>94</v>
      </c>
      <c r="J26" s="56">
        <v>0</v>
      </c>
      <c r="K26" s="54" t="s">
        <v>210</v>
      </c>
      <c r="L26" s="54"/>
      <c r="M26" s="54"/>
      <c r="N26" s="56"/>
      <c r="O26" s="54" t="s">
        <v>227</v>
      </c>
      <c r="P26" s="54" t="s">
        <v>369</v>
      </c>
      <c r="Q26" s="56">
        <v>20</v>
      </c>
      <c r="R26" s="54" t="s">
        <v>221</v>
      </c>
      <c r="S26" s="54" t="s">
        <v>377</v>
      </c>
      <c r="T26" s="56">
        <v>60</v>
      </c>
      <c r="U26" s="54" t="s">
        <v>212</v>
      </c>
      <c r="V26" s="54" t="s">
        <v>371</v>
      </c>
      <c r="W26" s="53">
        <v>65</v>
      </c>
      <c r="X26" s="54" t="s">
        <v>232</v>
      </c>
      <c r="Y26" s="54" t="s">
        <v>375</v>
      </c>
      <c r="Z26" s="53">
        <v>65</v>
      </c>
      <c r="AA26" s="54" t="s">
        <v>213</v>
      </c>
      <c r="AB26" s="54"/>
      <c r="AC26" s="56"/>
      <c r="AD26" s="54" t="s">
        <v>224</v>
      </c>
      <c r="AE26" s="54"/>
      <c r="AF26" s="56"/>
      <c r="AG26" s="54"/>
      <c r="AH26" s="54"/>
      <c r="AI26" s="56"/>
    </row>
    <row r="27" spans="1:35" ht="140.25" x14ac:dyDescent="0.25">
      <c r="A27" s="54" t="s">
        <v>17</v>
      </c>
      <c r="B27" s="56">
        <v>294.02999999999997</v>
      </c>
      <c r="C27" s="54">
        <v>6</v>
      </c>
      <c r="D27" s="56">
        <v>18.77</v>
      </c>
      <c r="E27" s="56">
        <v>294.02999999999997</v>
      </c>
      <c r="F27" s="54">
        <v>94</v>
      </c>
      <c r="G27" s="56">
        <v>18.77</v>
      </c>
      <c r="H27" s="56">
        <v>0</v>
      </c>
      <c r="I27" s="54">
        <v>94</v>
      </c>
      <c r="J27" s="56">
        <v>0</v>
      </c>
      <c r="K27" s="54" t="s">
        <v>210</v>
      </c>
      <c r="L27" s="54" t="s">
        <v>214</v>
      </c>
      <c r="M27" s="54"/>
      <c r="N27" s="56"/>
      <c r="O27" s="54" t="s">
        <v>229</v>
      </c>
      <c r="P27" s="54" t="s">
        <v>373</v>
      </c>
      <c r="Q27" s="56">
        <v>2</v>
      </c>
      <c r="R27" s="54" t="s">
        <v>223</v>
      </c>
      <c r="S27" s="54"/>
      <c r="T27" s="56"/>
      <c r="U27" s="54" t="s">
        <v>215</v>
      </c>
      <c r="V27" s="54" t="s">
        <v>372</v>
      </c>
      <c r="W27" s="36">
        <v>310.8</v>
      </c>
      <c r="X27" s="54" t="s">
        <v>233</v>
      </c>
      <c r="Y27" s="54"/>
      <c r="Z27" s="53"/>
      <c r="AA27" s="54" t="s">
        <v>216</v>
      </c>
      <c r="AB27" s="54"/>
      <c r="AC27" s="56"/>
      <c r="AD27" s="54" t="s">
        <v>226</v>
      </c>
      <c r="AE27" s="54"/>
      <c r="AF27" s="56"/>
      <c r="AG27" s="54"/>
      <c r="AH27" s="54"/>
      <c r="AI27" s="56"/>
    </row>
    <row r="28" spans="1:35" ht="140.25" x14ac:dyDescent="0.25">
      <c r="A28" s="54" t="s">
        <v>17</v>
      </c>
      <c r="B28" s="56">
        <v>1.6919999999999999</v>
      </c>
      <c r="C28" s="54">
        <v>6</v>
      </c>
      <c r="D28" s="56">
        <v>0.108</v>
      </c>
      <c r="E28" s="56">
        <v>1.69</v>
      </c>
      <c r="F28" s="54">
        <v>94</v>
      </c>
      <c r="G28" s="56">
        <v>0.11</v>
      </c>
      <c r="H28" s="56">
        <v>0</v>
      </c>
      <c r="I28" s="54">
        <v>94</v>
      </c>
      <c r="J28" s="56">
        <v>0</v>
      </c>
      <c r="K28" s="54" t="s">
        <v>210</v>
      </c>
      <c r="L28" s="54" t="s">
        <v>217</v>
      </c>
      <c r="M28" s="54"/>
      <c r="N28" s="56"/>
      <c r="O28" s="54" t="s">
        <v>230</v>
      </c>
      <c r="P28" s="54" t="s">
        <v>374</v>
      </c>
      <c r="Q28" s="56">
        <v>1.8</v>
      </c>
      <c r="R28" s="54"/>
      <c r="S28" s="54"/>
      <c r="T28" s="56"/>
      <c r="U28" s="54" t="s">
        <v>219</v>
      </c>
      <c r="X28" s="54" t="s">
        <v>234</v>
      </c>
      <c r="Y28" s="54"/>
      <c r="Z28" s="53"/>
      <c r="AA28" s="54" t="s">
        <v>220</v>
      </c>
      <c r="AB28" s="54"/>
      <c r="AC28" s="56"/>
      <c r="AD28" s="54" t="s">
        <v>228</v>
      </c>
      <c r="AE28" s="54"/>
      <c r="AG28" s="54"/>
      <c r="AH28" s="54"/>
      <c r="AI28" s="56"/>
    </row>
    <row r="29" spans="1:35" ht="204" customHeight="1" x14ac:dyDescent="0.25">
      <c r="A29" s="54" t="s">
        <v>17</v>
      </c>
      <c r="B29" s="56">
        <v>470</v>
      </c>
      <c r="C29" s="54">
        <v>6</v>
      </c>
      <c r="D29" s="56">
        <v>30</v>
      </c>
      <c r="E29" s="56">
        <v>470</v>
      </c>
      <c r="F29" s="54">
        <v>94</v>
      </c>
      <c r="G29" s="56">
        <v>30</v>
      </c>
      <c r="H29" s="56">
        <v>0</v>
      </c>
      <c r="I29" s="54">
        <v>94</v>
      </c>
      <c r="J29" s="56">
        <v>0</v>
      </c>
      <c r="K29" s="54" t="s">
        <v>386</v>
      </c>
      <c r="L29" s="54"/>
      <c r="M29" s="54"/>
      <c r="N29" s="54"/>
      <c r="O29" s="54"/>
      <c r="P29" s="54"/>
      <c r="Q29" s="54"/>
      <c r="R29" s="54"/>
      <c r="S29" s="54"/>
      <c r="T29" s="54"/>
      <c r="U29" s="37" t="s">
        <v>387</v>
      </c>
      <c r="V29" s="37" t="s">
        <v>401</v>
      </c>
      <c r="W29" s="38">
        <v>24</v>
      </c>
      <c r="X29" s="37" t="s">
        <v>388</v>
      </c>
      <c r="Y29" s="37" t="s">
        <v>402</v>
      </c>
      <c r="Z29" s="39">
        <v>260</v>
      </c>
      <c r="AA29" s="54"/>
      <c r="AB29" s="54"/>
      <c r="AC29" s="54"/>
      <c r="AD29" s="40"/>
      <c r="AE29" s="40"/>
      <c r="AF29" s="41"/>
      <c r="AG29" s="54"/>
      <c r="AH29" s="54"/>
      <c r="AI29" s="54"/>
    </row>
    <row r="30" spans="1:35" ht="170.25" customHeight="1" x14ac:dyDescent="0.25">
      <c r="A30" s="54" t="s">
        <v>17</v>
      </c>
      <c r="B30" s="56">
        <v>164.5</v>
      </c>
      <c r="C30" s="54">
        <v>6</v>
      </c>
      <c r="D30" s="56">
        <v>10.5</v>
      </c>
      <c r="E30" s="56">
        <v>164.5</v>
      </c>
      <c r="F30" s="54">
        <v>94</v>
      </c>
      <c r="G30" s="56">
        <v>10.5</v>
      </c>
      <c r="H30" s="56">
        <v>0</v>
      </c>
      <c r="I30" s="54">
        <v>94</v>
      </c>
      <c r="J30" s="56">
        <v>0</v>
      </c>
      <c r="K30" s="54" t="s">
        <v>386</v>
      </c>
      <c r="L30" s="54"/>
      <c r="M30" s="54"/>
      <c r="N30" s="54"/>
      <c r="O30" s="54"/>
      <c r="P30" s="54"/>
      <c r="Q30" s="54"/>
      <c r="R30" s="54"/>
      <c r="S30" s="54"/>
      <c r="T30" s="54"/>
      <c r="U30" s="37" t="s">
        <v>389</v>
      </c>
      <c r="V30" s="37" t="s">
        <v>403</v>
      </c>
      <c r="W30" s="39">
        <v>45</v>
      </c>
      <c r="X30" s="37" t="s">
        <v>390</v>
      </c>
      <c r="Y30" s="37" t="s">
        <v>404</v>
      </c>
      <c r="Z30" s="39">
        <v>20</v>
      </c>
      <c r="AA30" s="54"/>
      <c r="AB30" s="54"/>
      <c r="AC30" s="54"/>
      <c r="AD30" s="40"/>
      <c r="AE30" s="40"/>
      <c r="AF30" s="41"/>
      <c r="AG30" s="54"/>
      <c r="AH30" s="54"/>
      <c r="AI30" s="54"/>
    </row>
    <row r="31" spans="1:35" ht="409.5" x14ac:dyDescent="0.25">
      <c r="A31" s="54" t="s">
        <v>17</v>
      </c>
      <c r="B31" s="56">
        <v>959.74</v>
      </c>
      <c r="C31" s="54">
        <v>6</v>
      </c>
      <c r="D31" s="56">
        <v>61.26</v>
      </c>
      <c r="E31" s="56">
        <v>959.74</v>
      </c>
      <c r="F31" s="54">
        <v>94</v>
      </c>
      <c r="G31" s="56">
        <v>61.26</v>
      </c>
      <c r="H31" s="56">
        <v>0</v>
      </c>
      <c r="I31" s="54">
        <v>94</v>
      </c>
      <c r="J31" s="56">
        <v>0</v>
      </c>
      <c r="K31" s="54" t="s">
        <v>386</v>
      </c>
      <c r="L31" s="54"/>
      <c r="M31" s="54"/>
      <c r="N31" s="54"/>
      <c r="O31" s="54"/>
      <c r="P31" s="54"/>
      <c r="Q31" s="54"/>
      <c r="R31" s="54"/>
      <c r="S31" s="54"/>
      <c r="T31" s="54"/>
      <c r="U31" s="37" t="s">
        <v>391</v>
      </c>
      <c r="V31" s="37" t="s">
        <v>392</v>
      </c>
      <c r="W31" s="39">
        <v>500</v>
      </c>
      <c r="X31" s="37" t="s">
        <v>393</v>
      </c>
      <c r="Y31" s="37" t="s">
        <v>394</v>
      </c>
      <c r="Z31" s="39">
        <v>7</v>
      </c>
      <c r="AA31" s="54"/>
      <c r="AB31" s="54"/>
      <c r="AC31" s="54"/>
      <c r="AD31" s="40"/>
      <c r="AE31" s="40"/>
      <c r="AF31" s="41"/>
      <c r="AG31" s="54"/>
      <c r="AH31" s="54"/>
      <c r="AI31" s="54"/>
    </row>
    <row r="32" spans="1:35" ht="409.5" x14ac:dyDescent="0.25">
      <c r="A32" s="54" t="s">
        <v>17</v>
      </c>
      <c r="B32" s="56">
        <v>145.69999999999999</v>
      </c>
      <c r="C32" s="54">
        <v>6</v>
      </c>
      <c r="D32" s="56">
        <v>9.3000000000000007</v>
      </c>
      <c r="E32" s="56">
        <v>145.69999999999999</v>
      </c>
      <c r="F32" s="54">
        <v>94</v>
      </c>
      <c r="G32" s="56">
        <v>9.3000000000000007</v>
      </c>
      <c r="H32" s="56">
        <v>0</v>
      </c>
      <c r="I32" s="54">
        <v>94</v>
      </c>
      <c r="J32" s="56">
        <v>0</v>
      </c>
      <c r="K32" s="54" t="s">
        <v>386</v>
      </c>
      <c r="L32" s="54"/>
      <c r="M32" s="54"/>
      <c r="N32" s="54"/>
      <c r="O32" s="54"/>
      <c r="P32" s="54"/>
      <c r="Q32" s="54"/>
      <c r="R32" s="54"/>
      <c r="S32" s="54"/>
      <c r="T32" s="54"/>
      <c r="U32" s="37" t="s">
        <v>395</v>
      </c>
      <c r="V32" s="37" t="s">
        <v>405</v>
      </c>
      <c r="W32" s="39">
        <v>75</v>
      </c>
      <c r="X32" s="37" t="s">
        <v>396</v>
      </c>
      <c r="Y32" s="37" t="s">
        <v>406</v>
      </c>
      <c r="Z32" s="39">
        <v>40</v>
      </c>
      <c r="AA32" s="54"/>
      <c r="AB32" s="54"/>
      <c r="AC32" s="54"/>
      <c r="AD32" s="40"/>
      <c r="AE32" s="40"/>
      <c r="AF32" s="41"/>
      <c r="AG32" s="54"/>
      <c r="AH32" s="54"/>
      <c r="AI32" s="54"/>
    </row>
    <row r="33" spans="1:35" ht="409.5" x14ac:dyDescent="0.25">
      <c r="A33" s="54" t="s">
        <v>17</v>
      </c>
      <c r="B33" s="56">
        <v>328.06</v>
      </c>
      <c r="C33" s="54">
        <v>6</v>
      </c>
      <c r="D33" s="56">
        <v>20.94</v>
      </c>
      <c r="E33" s="56">
        <v>328.06</v>
      </c>
      <c r="F33" s="54">
        <v>94</v>
      </c>
      <c r="G33" s="56">
        <v>20.94</v>
      </c>
      <c r="H33" s="56">
        <v>0</v>
      </c>
      <c r="I33" s="54">
        <v>94</v>
      </c>
      <c r="J33" s="56">
        <v>0</v>
      </c>
      <c r="K33" s="54" t="s">
        <v>386</v>
      </c>
      <c r="L33" s="54"/>
      <c r="M33" s="54"/>
      <c r="N33" s="54"/>
      <c r="O33" s="54"/>
      <c r="P33" s="54"/>
      <c r="Q33" s="54"/>
      <c r="R33" s="54"/>
      <c r="S33" s="54"/>
      <c r="T33" s="54"/>
      <c r="U33" s="37" t="s">
        <v>397</v>
      </c>
      <c r="V33" s="37" t="s">
        <v>407</v>
      </c>
      <c r="W33" s="39">
        <v>310</v>
      </c>
      <c r="X33" s="37" t="s">
        <v>398</v>
      </c>
      <c r="Y33" s="37" t="s">
        <v>408</v>
      </c>
      <c r="Z33" s="39">
        <v>13</v>
      </c>
      <c r="AA33" s="54"/>
      <c r="AB33" s="54"/>
      <c r="AC33" s="54"/>
      <c r="AD33" s="40"/>
      <c r="AE33" s="40"/>
      <c r="AF33" s="41"/>
      <c r="AG33" s="54"/>
      <c r="AH33" s="54"/>
      <c r="AI33" s="54"/>
    </row>
    <row r="34" spans="1:35" ht="215.25" x14ac:dyDescent="0.25">
      <c r="A34" s="54" t="s">
        <v>17</v>
      </c>
      <c r="B34" s="56">
        <v>94</v>
      </c>
      <c r="C34" s="54">
        <v>6</v>
      </c>
      <c r="D34" s="56">
        <v>6</v>
      </c>
      <c r="E34" s="56">
        <v>94</v>
      </c>
      <c r="F34" s="54">
        <v>94</v>
      </c>
      <c r="G34" s="56">
        <v>6</v>
      </c>
      <c r="H34" s="56">
        <v>0</v>
      </c>
      <c r="I34" s="54">
        <v>94</v>
      </c>
      <c r="J34" s="56">
        <v>0</v>
      </c>
      <c r="K34" s="54" t="s">
        <v>386</v>
      </c>
      <c r="L34" s="54"/>
      <c r="M34" s="54"/>
      <c r="N34" s="54"/>
      <c r="O34" s="54"/>
      <c r="P34" s="54"/>
      <c r="Q34" s="54"/>
      <c r="R34" s="54"/>
      <c r="S34" s="54"/>
      <c r="T34" s="54"/>
      <c r="U34" s="37" t="s">
        <v>399</v>
      </c>
      <c r="V34" s="37" t="s">
        <v>409</v>
      </c>
      <c r="W34" s="39">
        <v>50</v>
      </c>
      <c r="X34" s="42"/>
      <c r="Y34" s="42"/>
      <c r="Z34" s="38"/>
      <c r="AA34" s="54"/>
      <c r="AB34" s="54"/>
      <c r="AC34" s="54"/>
      <c r="AD34" s="42"/>
      <c r="AE34" s="42"/>
      <c r="AF34" s="43"/>
      <c r="AG34" s="54"/>
      <c r="AH34" s="54"/>
      <c r="AI34" s="54"/>
    </row>
    <row r="35" spans="1:35" ht="178.5" x14ac:dyDescent="0.25">
      <c r="A35" s="54" t="s">
        <v>17</v>
      </c>
      <c r="B35" s="56">
        <v>188</v>
      </c>
      <c r="C35" s="54">
        <v>6</v>
      </c>
      <c r="D35" s="56">
        <v>12</v>
      </c>
      <c r="E35" s="56">
        <v>188</v>
      </c>
      <c r="F35" s="54">
        <v>94</v>
      </c>
      <c r="G35" s="56">
        <v>12</v>
      </c>
      <c r="H35" s="56">
        <v>0</v>
      </c>
      <c r="I35" s="54">
        <v>94</v>
      </c>
      <c r="J35" s="56">
        <v>0</v>
      </c>
      <c r="K35" s="54" t="s">
        <v>386</v>
      </c>
      <c r="L35" s="54"/>
      <c r="M35" s="54"/>
      <c r="N35" s="54"/>
      <c r="O35" s="54"/>
      <c r="P35" s="54"/>
      <c r="Q35" s="54"/>
      <c r="R35" s="54"/>
      <c r="S35" s="54"/>
      <c r="T35" s="54"/>
      <c r="U35" s="37" t="s">
        <v>400</v>
      </c>
      <c r="V35" s="37" t="s">
        <v>409</v>
      </c>
      <c r="W35" s="39">
        <v>100</v>
      </c>
      <c r="X35" s="37"/>
      <c r="Y35" s="37"/>
      <c r="Z35" s="44"/>
      <c r="AA35" s="54"/>
      <c r="AB35" s="54"/>
      <c r="AC35" s="54"/>
      <c r="AD35" s="40"/>
      <c r="AE35" s="40"/>
      <c r="AF35" s="45"/>
      <c r="AG35" s="54"/>
      <c r="AH35" s="54"/>
      <c r="AI35" s="54"/>
    </row>
    <row r="36" spans="1:35" ht="114.75" x14ac:dyDescent="0.25">
      <c r="A36" s="54" t="s">
        <v>17</v>
      </c>
      <c r="B36" s="32">
        <v>470</v>
      </c>
      <c r="C36" s="27">
        <v>6</v>
      </c>
      <c r="D36" s="32">
        <v>30</v>
      </c>
      <c r="E36" s="32">
        <v>470</v>
      </c>
      <c r="F36" s="27">
        <v>94</v>
      </c>
      <c r="G36" s="32">
        <v>30</v>
      </c>
      <c r="H36" s="32">
        <v>0</v>
      </c>
      <c r="I36" s="54">
        <v>94</v>
      </c>
      <c r="J36" s="56">
        <v>0</v>
      </c>
      <c r="K36" s="54" t="s">
        <v>245</v>
      </c>
      <c r="L36" s="102"/>
      <c r="M36" s="102"/>
      <c r="N36" s="31"/>
      <c r="O36" s="27"/>
      <c r="P36" s="27"/>
      <c r="Q36" s="32"/>
      <c r="R36" s="27"/>
      <c r="S36" s="27"/>
      <c r="T36" s="32"/>
      <c r="U36" s="27"/>
      <c r="V36" s="27"/>
      <c r="W36" s="17"/>
      <c r="X36" s="27"/>
      <c r="Y36" s="27"/>
      <c r="Z36" s="17"/>
      <c r="AA36" s="27"/>
      <c r="AB36" s="27"/>
      <c r="AC36" s="32"/>
      <c r="AD36" s="27"/>
      <c r="AE36" s="27"/>
      <c r="AF36" s="32"/>
      <c r="AG36" s="54" t="s">
        <v>165</v>
      </c>
      <c r="AH36" s="54" t="s">
        <v>304</v>
      </c>
      <c r="AI36" s="31">
        <v>500</v>
      </c>
    </row>
    <row r="37" spans="1:35" ht="131.25" customHeight="1" x14ac:dyDescent="0.25">
      <c r="A37" s="54" t="s">
        <v>17</v>
      </c>
      <c r="B37" s="32">
        <v>470</v>
      </c>
      <c r="C37" s="27">
        <v>6</v>
      </c>
      <c r="D37" s="32">
        <v>30</v>
      </c>
      <c r="E37" s="32">
        <v>470</v>
      </c>
      <c r="F37" s="27">
        <v>94</v>
      </c>
      <c r="G37" s="32">
        <v>30</v>
      </c>
      <c r="H37" s="32">
        <v>0</v>
      </c>
      <c r="I37" s="54">
        <v>94</v>
      </c>
      <c r="J37" s="56">
        <v>0</v>
      </c>
      <c r="K37" s="54" t="s">
        <v>246</v>
      </c>
      <c r="L37" s="102"/>
      <c r="M37" s="102"/>
      <c r="N37" s="31"/>
      <c r="O37" s="27"/>
      <c r="P37" s="27"/>
      <c r="Q37" s="32"/>
      <c r="R37" s="27"/>
      <c r="S37" s="27"/>
      <c r="T37" s="32"/>
      <c r="U37" s="27"/>
      <c r="V37" s="27"/>
      <c r="W37" s="17"/>
      <c r="X37" s="27"/>
      <c r="Y37" s="27"/>
      <c r="Z37" s="17"/>
      <c r="AA37" s="27"/>
      <c r="AB37" s="27"/>
      <c r="AC37" s="32"/>
      <c r="AD37" s="27"/>
      <c r="AE37" s="27"/>
      <c r="AF37" s="32"/>
      <c r="AG37" s="54" t="s">
        <v>165</v>
      </c>
      <c r="AH37" s="54" t="s">
        <v>305</v>
      </c>
      <c r="AI37" s="31">
        <v>500</v>
      </c>
    </row>
    <row r="38" spans="1:35" ht="153" x14ac:dyDescent="0.25">
      <c r="A38" s="54" t="s">
        <v>17</v>
      </c>
      <c r="B38" s="32">
        <v>94</v>
      </c>
      <c r="C38" s="27">
        <v>6</v>
      </c>
      <c r="D38" s="32">
        <v>6</v>
      </c>
      <c r="E38" s="32">
        <v>94</v>
      </c>
      <c r="F38" s="27">
        <v>94</v>
      </c>
      <c r="G38" s="32">
        <v>6</v>
      </c>
      <c r="H38" s="32">
        <v>0</v>
      </c>
      <c r="I38" s="54">
        <v>94</v>
      </c>
      <c r="J38" s="56">
        <v>0</v>
      </c>
      <c r="K38" s="54" t="s">
        <v>246</v>
      </c>
      <c r="L38" s="102"/>
      <c r="M38" s="102"/>
      <c r="N38" s="31"/>
      <c r="O38" s="27"/>
      <c r="P38" s="27"/>
      <c r="Q38" s="32"/>
      <c r="R38" s="27"/>
      <c r="S38" s="27"/>
      <c r="T38" s="32"/>
      <c r="U38" s="27"/>
      <c r="V38" s="27"/>
      <c r="W38" s="17"/>
      <c r="X38" s="27"/>
      <c r="Y38" s="27"/>
      <c r="Z38" s="17"/>
      <c r="AA38" s="27"/>
      <c r="AB38" s="27"/>
      <c r="AC38" s="32"/>
      <c r="AD38" s="27"/>
      <c r="AE38" s="27"/>
      <c r="AF38" s="32"/>
      <c r="AG38" s="54" t="s">
        <v>165</v>
      </c>
      <c r="AH38" s="54" t="s">
        <v>306</v>
      </c>
      <c r="AI38" s="31">
        <v>100</v>
      </c>
    </row>
    <row r="39" spans="1:35" ht="409.5" customHeight="1" x14ac:dyDescent="0.25">
      <c r="A39" s="54" t="s">
        <v>17</v>
      </c>
      <c r="B39" s="32">
        <v>1034</v>
      </c>
      <c r="C39" s="27">
        <v>6</v>
      </c>
      <c r="D39" s="32">
        <v>66</v>
      </c>
      <c r="E39" s="32">
        <v>1034</v>
      </c>
      <c r="F39" s="27">
        <v>94</v>
      </c>
      <c r="G39" s="32">
        <v>66</v>
      </c>
      <c r="H39" s="32">
        <v>0</v>
      </c>
      <c r="I39" s="54">
        <v>94</v>
      </c>
      <c r="J39" s="56">
        <v>0</v>
      </c>
      <c r="K39" s="54" t="s">
        <v>247</v>
      </c>
      <c r="L39" s="71" t="s">
        <v>248</v>
      </c>
      <c r="M39" s="54" t="s">
        <v>307</v>
      </c>
      <c r="N39" s="31">
        <v>1100</v>
      </c>
      <c r="O39" s="27"/>
      <c r="P39" s="27"/>
      <c r="Q39" s="32"/>
      <c r="R39" s="27"/>
      <c r="S39" s="27"/>
      <c r="T39" s="32"/>
      <c r="U39" s="27"/>
      <c r="V39" s="27"/>
      <c r="W39" s="17"/>
      <c r="X39" s="27"/>
      <c r="Y39" s="27"/>
      <c r="Z39" s="17"/>
      <c r="AA39" s="27"/>
      <c r="AB39" s="27"/>
      <c r="AC39" s="32"/>
      <c r="AD39" s="27"/>
      <c r="AE39" s="27"/>
      <c r="AF39" s="32"/>
      <c r="AG39" s="54"/>
      <c r="AH39" s="54"/>
      <c r="AI39" s="27"/>
    </row>
    <row r="40" spans="1:35" ht="240" x14ac:dyDescent="0.25">
      <c r="A40" s="54" t="s">
        <v>17</v>
      </c>
      <c r="B40" s="32">
        <v>329</v>
      </c>
      <c r="C40" s="27">
        <v>6</v>
      </c>
      <c r="D40" s="32">
        <v>21</v>
      </c>
      <c r="E40" s="32">
        <v>329</v>
      </c>
      <c r="F40" s="27">
        <v>94</v>
      </c>
      <c r="G40" s="32">
        <v>21</v>
      </c>
      <c r="H40" s="32">
        <v>0</v>
      </c>
      <c r="I40" s="54">
        <v>94</v>
      </c>
      <c r="J40" s="56">
        <v>0</v>
      </c>
      <c r="K40" s="54" t="s">
        <v>247</v>
      </c>
      <c r="L40" s="71"/>
      <c r="M40" s="46" t="s">
        <v>308</v>
      </c>
      <c r="N40" s="31">
        <v>350</v>
      </c>
      <c r="O40" s="27"/>
      <c r="P40" s="27"/>
      <c r="Q40" s="32"/>
      <c r="R40" s="27"/>
      <c r="S40" s="27"/>
      <c r="T40" s="32"/>
      <c r="U40" s="27"/>
      <c r="V40" s="27"/>
      <c r="W40" s="17"/>
      <c r="X40" s="27"/>
      <c r="Y40" s="27"/>
      <c r="Z40" s="17"/>
      <c r="AA40" s="27"/>
      <c r="AB40" s="27"/>
      <c r="AC40" s="32"/>
      <c r="AD40" s="27"/>
      <c r="AE40" s="27"/>
      <c r="AF40" s="32"/>
      <c r="AG40" s="54"/>
      <c r="AH40" s="54"/>
      <c r="AI40" s="27"/>
    </row>
    <row r="41" spans="1:35" ht="165" x14ac:dyDescent="0.25">
      <c r="A41" s="54" t="s">
        <v>17</v>
      </c>
      <c r="B41" s="32">
        <v>564</v>
      </c>
      <c r="C41" s="27">
        <v>6</v>
      </c>
      <c r="D41" s="32">
        <v>36</v>
      </c>
      <c r="E41" s="32">
        <v>564</v>
      </c>
      <c r="F41" s="27">
        <v>94</v>
      </c>
      <c r="G41" s="32">
        <v>36</v>
      </c>
      <c r="H41" s="32">
        <v>0</v>
      </c>
      <c r="I41" s="54">
        <v>94</v>
      </c>
      <c r="J41" s="56">
        <v>0</v>
      </c>
      <c r="K41" s="54" t="s">
        <v>247</v>
      </c>
      <c r="L41" s="71"/>
      <c r="M41" s="46" t="s">
        <v>309</v>
      </c>
      <c r="N41" s="31">
        <v>600</v>
      </c>
      <c r="O41" s="27"/>
      <c r="P41" s="27"/>
      <c r="Q41" s="32"/>
      <c r="R41" s="27"/>
      <c r="S41" s="27"/>
      <c r="T41" s="32"/>
      <c r="U41" s="27"/>
      <c r="V41" s="27"/>
      <c r="W41" s="17"/>
      <c r="X41" s="27"/>
      <c r="Y41" s="27"/>
      <c r="Z41" s="17"/>
      <c r="AA41" s="27"/>
      <c r="AB41" s="27"/>
      <c r="AC41" s="32"/>
      <c r="AD41" s="27"/>
      <c r="AE41" s="27"/>
      <c r="AF41" s="32"/>
      <c r="AG41" s="54"/>
      <c r="AH41" s="54"/>
      <c r="AI41" s="27"/>
    </row>
    <row r="42" spans="1:35" ht="140.25" x14ac:dyDescent="0.25">
      <c r="A42" s="54" t="s">
        <v>17</v>
      </c>
      <c r="B42" s="32">
        <v>188</v>
      </c>
      <c r="C42" s="27">
        <v>6</v>
      </c>
      <c r="D42" s="32">
        <v>12</v>
      </c>
      <c r="E42" s="32">
        <v>188</v>
      </c>
      <c r="F42" s="27">
        <v>94</v>
      </c>
      <c r="G42" s="32">
        <v>12</v>
      </c>
      <c r="H42" s="32">
        <v>0</v>
      </c>
      <c r="I42" s="54">
        <v>94</v>
      </c>
      <c r="J42" s="56">
        <v>0</v>
      </c>
      <c r="K42" s="54" t="s">
        <v>247</v>
      </c>
      <c r="L42" s="71"/>
      <c r="M42" s="46" t="s">
        <v>249</v>
      </c>
      <c r="N42" s="31">
        <v>200</v>
      </c>
      <c r="O42" s="27"/>
      <c r="P42" s="27"/>
      <c r="Q42" s="32"/>
      <c r="R42" s="27"/>
      <c r="S42" s="27"/>
      <c r="T42" s="32"/>
      <c r="U42" s="27"/>
      <c r="V42" s="27"/>
      <c r="W42" s="17"/>
      <c r="X42" s="27"/>
      <c r="Y42" s="27"/>
      <c r="Z42" s="17"/>
      <c r="AA42" s="27"/>
      <c r="AB42" s="27"/>
      <c r="AC42" s="32"/>
      <c r="AD42" s="27"/>
      <c r="AE42" s="27"/>
      <c r="AF42" s="32"/>
      <c r="AG42" s="54"/>
      <c r="AH42" s="54"/>
      <c r="AI42" s="27"/>
    </row>
    <row r="43" spans="1:35" ht="114.75" x14ac:dyDescent="0.2">
      <c r="A43" s="54" t="s">
        <v>17</v>
      </c>
      <c r="B43" s="32">
        <v>235</v>
      </c>
      <c r="C43" s="27">
        <v>6</v>
      </c>
      <c r="D43" s="32">
        <v>15</v>
      </c>
      <c r="E43" s="32">
        <v>235</v>
      </c>
      <c r="F43" s="27">
        <v>94</v>
      </c>
      <c r="G43" s="32">
        <v>15</v>
      </c>
      <c r="H43" s="32">
        <v>0</v>
      </c>
      <c r="I43" s="54">
        <v>94</v>
      </c>
      <c r="J43" s="56">
        <v>0</v>
      </c>
      <c r="K43" s="51" t="s">
        <v>410</v>
      </c>
      <c r="L43" s="27"/>
      <c r="M43" s="27"/>
      <c r="N43" s="27"/>
      <c r="O43" s="27"/>
      <c r="P43" s="27"/>
      <c r="Q43" s="32"/>
      <c r="R43" s="27"/>
      <c r="S43" s="27"/>
      <c r="T43" s="32"/>
      <c r="U43" s="27"/>
      <c r="V43" s="27"/>
      <c r="W43" s="17"/>
      <c r="X43" s="27"/>
      <c r="Y43" s="27"/>
      <c r="Z43" s="17"/>
      <c r="AA43" s="27"/>
      <c r="AB43" s="27"/>
      <c r="AC43" s="32"/>
      <c r="AD43" s="27" t="s">
        <v>250</v>
      </c>
      <c r="AE43" s="18" t="s">
        <v>413</v>
      </c>
      <c r="AF43" s="17">
        <v>250</v>
      </c>
      <c r="AG43" s="27"/>
      <c r="AH43" s="27"/>
      <c r="AI43" s="27"/>
    </row>
    <row r="44" spans="1:35" ht="114.75" x14ac:dyDescent="0.2">
      <c r="A44" s="54" t="s">
        <v>17</v>
      </c>
      <c r="B44" s="32">
        <v>310.435</v>
      </c>
      <c r="C44" s="27">
        <v>6</v>
      </c>
      <c r="D44" s="32">
        <v>19.814</v>
      </c>
      <c r="E44" s="32">
        <v>310.44</v>
      </c>
      <c r="F44" s="27">
        <v>94</v>
      </c>
      <c r="G44" s="32">
        <v>19.809999999999999</v>
      </c>
      <c r="H44" s="32">
        <v>0</v>
      </c>
      <c r="I44" s="54">
        <v>94</v>
      </c>
      <c r="J44" s="56">
        <v>0</v>
      </c>
      <c r="K44" s="51" t="s">
        <v>410</v>
      </c>
      <c r="L44" s="27"/>
      <c r="M44" s="27"/>
      <c r="N44" s="27"/>
      <c r="O44" s="27"/>
      <c r="P44" s="27"/>
      <c r="Q44" s="32"/>
      <c r="R44" s="27"/>
      <c r="S44" s="27"/>
      <c r="T44" s="32"/>
      <c r="U44" s="27"/>
      <c r="V44" s="27"/>
      <c r="W44" s="17"/>
      <c r="X44" s="27"/>
      <c r="Y44" s="27"/>
      <c r="Z44" s="17"/>
      <c r="AA44" s="27"/>
      <c r="AB44" s="27"/>
      <c r="AC44" s="32"/>
      <c r="AD44" s="27" t="s">
        <v>250</v>
      </c>
      <c r="AE44" s="51" t="s">
        <v>414</v>
      </c>
      <c r="AF44" s="53">
        <v>330.25</v>
      </c>
      <c r="AG44" s="27"/>
      <c r="AH44" s="27"/>
      <c r="AI44" s="27"/>
    </row>
    <row r="45" spans="1:35" ht="114.75" x14ac:dyDescent="0.2">
      <c r="A45" s="54" t="s">
        <v>17</v>
      </c>
      <c r="B45" s="32">
        <v>65.8</v>
      </c>
      <c r="C45" s="27">
        <v>6</v>
      </c>
      <c r="D45" s="32">
        <v>4.2</v>
      </c>
      <c r="E45" s="32">
        <v>65.8</v>
      </c>
      <c r="F45" s="27">
        <v>94</v>
      </c>
      <c r="G45" s="32">
        <v>4.2</v>
      </c>
      <c r="H45" s="32">
        <v>0</v>
      </c>
      <c r="I45" s="54">
        <v>94</v>
      </c>
      <c r="J45" s="56">
        <v>0</v>
      </c>
      <c r="K45" s="51" t="s">
        <v>410</v>
      </c>
      <c r="L45" s="27"/>
      <c r="M45" s="27"/>
      <c r="N45" s="27"/>
      <c r="O45" s="27"/>
      <c r="P45" s="27"/>
      <c r="Q45" s="32"/>
      <c r="R45" s="27"/>
      <c r="S45" s="27"/>
      <c r="T45" s="32"/>
      <c r="U45" s="27"/>
      <c r="V45" s="27"/>
      <c r="W45" s="17"/>
      <c r="X45" s="27"/>
      <c r="Y45" s="27"/>
      <c r="Z45" s="17"/>
      <c r="AA45" s="27"/>
      <c r="AB45" s="27"/>
      <c r="AC45" s="32"/>
      <c r="AD45" s="27" t="s">
        <v>250</v>
      </c>
      <c r="AE45" s="18" t="s">
        <v>425</v>
      </c>
      <c r="AF45" s="53">
        <v>35</v>
      </c>
      <c r="AG45" s="27"/>
      <c r="AH45" s="27"/>
      <c r="AI45" s="27"/>
    </row>
    <row r="46" spans="1:35" ht="127.5" x14ac:dyDescent="0.2">
      <c r="A46" s="54" t="s">
        <v>17</v>
      </c>
      <c r="B46" s="32">
        <v>235</v>
      </c>
      <c r="C46" s="27">
        <v>6</v>
      </c>
      <c r="D46" s="32">
        <v>15</v>
      </c>
      <c r="E46" s="32">
        <v>235</v>
      </c>
      <c r="F46" s="27">
        <v>94</v>
      </c>
      <c r="G46" s="32">
        <v>15</v>
      </c>
      <c r="H46" s="32">
        <v>0</v>
      </c>
      <c r="I46" s="54">
        <v>94</v>
      </c>
      <c r="J46" s="56">
        <v>0</v>
      </c>
      <c r="K46" s="51" t="s">
        <v>411</v>
      </c>
      <c r="L46" s="27"/>
      <c r="M46" s="27"/>
      <c r="N46" s="27"/>
      <c r="O46" s="27"/>
      <c r="P46" s="27"/>
      <c r="Q46" s="32"/>
      <c r="R46" s="27"/>
      <c r="S46" s="27"/>
      <c r="T46" s="32"/>
      <c r="U46" s="27"/>
      <c r="V46" s="27"/>
      <c r="W46" s="17"/>
      <c r="X46" s="27"/>
      <c r="Y46" s="27"/>
      <c r="Z46" s="17"/>
      <c r="AA46" s="27"/>
      <c r="AB46" s="27"/>
      <c r="AC46" s="32"/>
      <c r="AD46" s="27" t="s">
        <v>250</v>
      </c>
      <c r="AE46" s="18" t="s">
        <v>413</v>
      </c>
      <c r="AF46" s="53">
        <v>250</v>
      </c>
      <c r="AG46" s="27"/>
      <c r="AH46" s="27"/>
      <c r="AI46" s="27"/>
    </row>
    <row r="47" spans="1:35" ht="127.5" x14ac:dyDescent="0.2">
      <c r="A47" s="54" t="s">
        <v>17</v>
      </c>
      <c r="B47" s="32">
        <v>98.7</v>
      </c>
      <c r="C47" s="27">
        <v>6</v>
      </c>
      <c r="D47" s="32">
        <v>6.3</v>
      </c>
      <c r="E47" s="32">
        <v>98.7</v>
      </c>
      <c r="F47" s="27">
        <v>94</v>
      </c>
      <c r="G47" s="32">
        <v>6.3</v>
      </c>
      <c r="H47" s="32">
        <v>0</v>
      </c>
      <c r="I47" s="54">
        <v>94</v>
      </c>
      <c r="J47" s="56">
        <v>0</v>
      </c>
      <c r="K47" s="51" t="s">
        <v>411</v>
      </c>
      <c r="L47" s="27"/>
      <c r="M47" s="27"/>
      <c r="N47" s="27"/>
      <c r="O47" s="27"/>
      <c r="P47" s="27"/>
      <c r="Q47" s="32"/>
      <c r="R47" s="27"/>
      <c r="S47" s="27"/>
      <c r="T47" s="32"/>
      <c r="U47" s="27"/>
      <c r="V47" s="27"/>
      <c r="W47" s="17"/>
      <c r="X47" s="27"/>
      <c r="Y47" s="27"/>
      <c r="Z47" s="17"/>
      <c r="AA47" s="27"/>
      <c r="AB47" s="27"/>
      <c r="AC47" s="32"/>
      <c r="AD47" s="27" t="s">
        <v>250</v>
      </c>
      <c r="AE47" s="18" t="s">
        <v>412</v>
      </c>
      <c r="AF47" s="53">
        <v>52.5</v>
      </c>
      <c r="AG47" s="27"/>
      <c r="AH47" s="27"/>
      <c r="AI47" s="27"/>
    </row>
    <row r="48" spans="1:35" ht="409.5" x14ac:dyDescent="0.25">
      <c r="A48" s="54" t="s">
        <v>17</v>
      </c>
      <c r="B48" s="35">
        <v>2218.4</v>
      </c>
      <c r="C48" s="63" t="s">
        <v>166</v>
      </c>
      <c r="D48" s="35">
        <v>141.6</v>
      </c>
      <c r="E48" s="35">
        <v>2218.4</v>
      </c>
      <c r="F48" s="63" t="s">
        <v>166</v>
      </c>
      <c r="G48" s="35">
        <v>141.6</v>
      </c>
      <c r="H48" s="32">
        <v>0</v>
      </c>
      <c r="I48" s="54">
        <v>94</v>
      </c>
      <c r="J48" s="56">
        <v>0</v>
      </c>
      <c r="K48" s="64" t="s">
        <v>164</v>
      </c>
      <c r="L48" s="65"/>
      <c r="M48" s="28"/>
      <c r="N48" s="65"/>
      <c r="O48" s="65"/>
      <c r="P48" s="65" t="s">
        <v>207</v>
      </c>
      <c r="Q48" s="56" t="s">
        <v>208</v>
      </c>
      <c r="R48" s="65"/>
      <c r="S48" s="28" t="s">
        <v>209</v>
      </c>
      <c r="T48" s="56">
        <v>360</v>
      </c>
      <c r="U48" s="65"/>
      <c r="V48" s="65"/>
      <c r="W48" s="53"/>
      <c r="X48" s="65"/>
      <c r="Y48" s="65"/>
      <c r="Z48" s="53"/>
      <c r="AA48" s="65"/>
      <c r="AB48" s="65"/>
      <c r="AC48" s="56"/>
      <c r="AD48" s="65"/>
      <c r="AE48" s="28"/>
      <c r="AF48" s="56"/>
      <c r="AG48" s="65"/>
      <c r="AH48" s="56"/>
      <c r="AI48" s="65"/>
    </row>
  </sheetData>
  <mergeCells count="22">
    <mergeCell ref="AD4:AF4"/>
    <mergeCell ref="O4:Q4"/>
    <mergeCell ref="R4:T4"/>
    <mergeCell ref="U4:W4"/>
    <mergeCell ref="X4:Z4"/>
    <mergeCell ref="AA4:AC4"/>
    <mergeCell ref="L39:L42"/>
    <mergeCell ref="A1:AI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G4:AI4"/>
    <mergeCell ref="J3:J5"/>
    <mergeCell ref="K3:K5"/>
    <mergeCell ref="L3:N4"/>
    <mergeCell ref="O3:A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defaultRowHeight="15" x14ac:dyDescent="0.25"/>
  <cols>
    <col min="1" max="1" width="23.42578125" customWidth="1"/>
    <col min="2" max="2" width="24.28515625" customWidth="1"/>
    <col min="3" max="3" width="14" customWidth="1"/>
    <col min="4" max="4" width="25.7109375" customWidth="1"/>
    <col min="5" max="5" width="13.85546875" customWidth="1"/>
    <col min="6" max="6" width="19.140625" customWidth="1"/>
    <col min="7" max="7" width="13.85546875" customWidth="1"/>
    <col min="8" max="8" width="28.140625" customWidth="1"/>
    <col min="9" max="9" width="13.140625" customWidth="1"/>
    <col min="10" max="10" width="13.5703125" customWidth="1"/>
    <col min="11" max="11" width="11.42578125" customWidth="1"/>
    <col min="12" max="12" width="11" customWidth="1"/>
    <col min="13" max="13" width="12.140625" customWidth="1"/>
  </cols>
  <sheetData>
    <row r="1" spans="1:13" ht="18.75" x14ac:dyDescent="0.25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 x14ac:dyDescent="0.25">
      <c r="A2" s="75" t="s">
        <v>1</v>
      </c>
      <c r="B2" s="78" t="s">
        <v>251</v>
      </c>
      <c r="C2" s="78" t="s">
        <v>252</v>
      </c>
      <c r="D2" s="78" t="s">
        <v>258</v>
      </c>
      <c r="E2" s="78" t="s">
        <v>262</v>
      </c>
      <c r="F2" s="78" t="s">
        <v>263</v>
      </c>
      <c r="G2" s="78" t="s">
        <v>264</v>
      </c>
      <c r="H2" s="81" t="s">
        <v>88</v>
      </c>
      <c r="I2" s="81"/>
      <c r="J2" s="82"/>
      <c r="K2" s="82"/>
      <c r="L2" s="82"/>
      <c r="M2" s="82"/>
    </row>
    <row r="3" spans="1:13" x14ac:dyDescent="0.25">
      <c r="A3" s="76"/>
      <c r="B3" s="79"/>
      <c r="C3" s="79"/>
      <c r="D3" s="79"/>
      <c r="E3" s="79"/>
      <c r="F3" s="79"/>
      <c r="G3" s="79"/>
      <c r="H3" s="81" t="s">
        <v>89</v>
      </c>
      <c r="I3" s="81" t="s">
        <v>90</v>
      </c>
      <c r="J3" s="81" t="s">
        <v>91</v>
      </c>
      <c r="K3" s="81" t="s">
        <v>92</v>
      </c>
      <c r="L3" s="81" t="s">
        <v>93</v>
      </c>
      <c r="M3" s="81" t="s">
        <v>94</v>
      </c>
    </row>
    <row r="4" spans="1:13" ht="225.75" customHeight="1" x14ac:dyDescent="0.25">
      <c r="A4" s="77"/>
      <c r="B4" s="80"/>
      <c r="C4" s="80"/>
      <c r="D4" s="80"/>
      <c r="E4" s="80"/>
      <c r="F4" s="80"/>
      <c r="G4" s="80"/>
      <c r="H4" s="83"/>
      <c r="I4" s="83"/>
      <c r="J4" s="83"/>
      <c r="K4" s="83"/>
      <c r="L4" s="83"/>
      <c r="M4" s="83"/>
    </row>
    <row r="5" spans="1:13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74.75" customHeight="1" x14ac:dyDescent="0.25">
      <c r="A6" s="3" t="s">
        <v>17</v>
      </c>
      <c r="B6" s="4">
        <v>200</v>
      </c>
      <c r="C6" s="3">
        <v>94</v>
      </c>
      <c r="D6" s="4">
        <v>12</v>
      </c>
      <c r="E6" s="4">
        <v>188</v>
      </c>
      <c r="F6" s="3">
        <v>94</v>
      </c>
      <c r="G6" s="4">
        <v>12</v>
      </c>
      <c r="H6" s="7" t="s">
        <v>265</v>
      </c>
      <c r="I6" s="7" t="s">
        <v>113</v>
      </c>
      <c r="J6" s="7" t="s">
        <v>114</v>
      </c>
      <c r="K6" s="3">
        <v>4</v>
      </c>
      <c r="L6" s="3">
        <v>72</v>
      </c>
      <c r="M6" s="4">
        <v>200</v>
      </c>
    </row>
    <row r="7" spans="1:13" ht="175.5" customHeight="1" x14ac:dyDescent="0.25">
      <c r="A7" s="3" t="s">
        <v>17</v>
      </c>
      <c r="B7" s="4">
        <v>122.2</v>
      </c>
      <c r="C7" s="3">
        <v>94</v>
      </c>
      <c r="D7" s="4">
        <v>7.8</v>
      </c>
      <c r="E7" s="4">
        <v>122.2</v>
      </c>
      <c r="F7" s="3">
        <v>94</v>
      </c>
      <c r="G7" s="4">
        <v>7.8</v>
      </c>
      <c r="H7" s="7" t="s">
        <v>266</v>
      </c>
      <c r="I7" s="7" t="s">
        <v>115</v>
      </c>
      <c r="J7" s="7" t="s">
        <v>116</v>
      </c>
      <c r="K7" s="3">
        <v>2</v>
      </c>
      <c r="L7" s="3">
        <v>576</v>
      </c>
      <c r="M7" s="4">
        <v>130</v>
      </c>
    </row>
    <row r="8" spans="1:13" ht="126" x14ac:dyDescent="0.25">
      <c r="A8" s="3" t="s">
        <v>17</v>
      </c>
      <c r="B8" s="4">
        <v>94</v>
      </c>
      <c r="C8" s="3">
        <v>94</v>
      </c>
      <c r="D8" s="4">
        <v>6</v>
      </c>
      <c r="E8" s="4">
        <v>94</v>
      </c>
      <c r="F8" s="3">
        <v>94</v>
      </c>
      <c r="G8" s="4">
        <v>6</v>
      </c>
      <c r="H8" s="7" t="s">
        <v>267</v>
      </c>
      <c r="I8" s="7" t="s">
        <v>115</v>
      </c>
      <c r="J8" s="7" t="s">
        <v>117</v>
      </c>
      <c r="K8" s="3">
        <v>1</v>
      </c>
      <c r="L8" s="3">
        <v>432</v>
      </c>
      <c r="M8" s="4">
        <v>100</v>
      </c>
    </row>
  </sheetData>
  <mergeCells count="15">
    <mergeCell ref="A1:M1"/>
    <mergeCell ref="A2:A4"/>
    <mergeCell ref="B2:B4"/>
    <mergeCell ref="C2:C4"/>
    <mergeCell ref="D2:D4"/>
    <mergeCell ref="E2:E4"/>
    <mergeCell ref="F2:F4"/>
    <mergeCell ref="G2:G4"/>
    <mergeCell ref="H2:M2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6" sqref="I6"/>
    </sheetView>
  </sheetViews>
  <sheetFormatPr defaultRowHeight="15" x14ac:dyDescent="0.25"/>
  <cols>
    <col min="1" max="1" width="13" style="6" customWidth="1"/>
    <col min="2" max="2" width="20.140625" style="6" customWidth="1"/>
    <col min="3" max="3" width="16.28515625" style="6" customWidth="1"/>
    <col min="4" max="4" width="23.7109375" style="6" customWidth="1"/>
    <col min="5" max="5" width="18" style="6" customWidth="1"/>
    <col min="6" max="6" width="19.5703125" style="6" customWidth="1"/>
    <col min="7" max="8" width="18.28515625" style="6" customWidth="1"/>
    <col min="9" max="9" width="47.42578125" style="6" customWidth="1"/>
    <col min="10" max="11" width="18.85546875" style="6" customWidth="1"/>
    <col min="12" max="12" width="16.28515625" style="6" customWidth="1"/>
  </cols>
  <sheetData>
    <row r="1" spans="1:12" ht="18.75" x14ac:dyDescent="0.25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42" customHeight="1" x14ac:dyDescent="0.25">
      <c r="A2" s="75" t="s">
        <v>1</v>
      </c>
      <c r="B2" s="78" t="s">
        <v>251</v>
      </c>
      <c r="C2" s="78" t="s">
        <v>252</v>
      </c>
      <c r="D2" s="78" t="s">
        <v>258</v>
      </c>
      <c r="E2" s="78" t="s">
        <v>259</v>
      </c>
      <c r="F2" s="78" t="s">
        <v>260</v>
      </c>
      <c r="G2" s="78" t="s">
        <v>261</v>
      </c>
      <c r="H2" s="81" t="s">
        <v>96</v>
      </c>
      <c r="I2" s="82"/>
      <c r="J2" s="82"/>
      <c r="K2" s="82"/>
      <c r="L2" s="82"/>
    </row>
    <row r="3" spans="1:12" ht="90.75" customHeight="1" x14ac:dyDescent="0.25">
      <c r="A3" s="76"/>
      <c r="B3" s="79"/>
      <c r="C3" s="79"/>
      <c r="D3" s="79"/>
      <c r="E3" s="79"/>
      <c r="F3" s="79"/>
      <c r="G3" s="79"/>
      <c r="H3" s="81" t="s">
        <v>97</v>
      </c>
      <c r="I3" s="81" t="s">
        <v>98</v>
      </c>
      <c r="J3" s="81" t="s">
        <v>99</v>
      </c>
      <c r="K3" s="81" t="s">
        <v>100</v>
      </c>
      <c r="L3" s="84"/>
    </row>
    <row r="4" spans="1:12" ht="183" customHeight="1" x14ac:dyDescent="0.25">
      <c r="A4" s="77"/>
      <c r="B4" s="80"/>
      <c r="C4" s="80"/>
      <c r="D4" s="80"/>
      <c r="E4" s="80"/>
      <c r="F4" s="80"/>
      <c r="G4" s="80"/>
      <c r="H4" s="83"/>
      <c r="I4" s="83"/>
      <c r="J4" s="83"/>
      <c r="K4" s="1" t="s">
        <v>101</v>
      </c>
      <c r="L4" s="1" t="s">
        <v>102</v>
      </c>
    </row>
    <row r="5" spans="1:12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2" ht="94.5" x14ac:dyDescent="0.25">
      <c r="A6" s="7" t="s">
        <v>17</v>
      </c>
      <c r="B6" s="8">
        <v>940</v>
      </c>
      <c r="C6" s="8">
        <v>6</v>
      </c>
      <c r="D6" s="8">
        <v>60</v>
      </c>
      <c r="E6" s="8">
        <v>940</v>
      </c>
      <c r="F6" s="8">
        <v>94</v>
      </c>
      <c r="G6" s="8">
        <v>1000</v>
      </c>
      <c r="H6" s="8" t="s">
        <v>163</v>
      </c>
      <c r="I6" s="8" t="s">
        <v>426</v>
      </c>
      <c r="J6" s="8" t="s">
        <v>162</v>
      </c>
      <c r="K6" s="8">
        <v>1000</v>
      </c>
      <c r="L6" s="8">
        <v>940</v>
      </c>
    </row>
    <row r="7" spans="1:12" ht="15.75" customHeight="1" x14ac:dyDescent="0.25">
      <c r="A7" s="85" t="s">
        <v>103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4">
    <mergeCell ref="I3:I4"/>
    <mergeCell ref="J3:J4"/>
    <mergeCell ref="K3:L3"/>
    <mergeCell ref="A7:L7"/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zoomScale="130" zoomScaleNormal="130" workbookViewId="0">
      <selection activeCell="F9" sqref="F9"/>
    </sheetView>
  </sheetViews>
  <sheetFormatPr defaultRowHeight="12" x14ac:dyDescent="0.2"/>
  <cols>
    <col min="1" max="1" width="12.5703125" style="9" customWidth="1"/>
    <col min="2" max="2" width="12.7109375" style="9" customWidth="1"/>
    <col min="3" max="16384" width="9.140625" style="9"/>
  </cols>
  <sheetData>
    <row r="1" spans="1:29" x14ac:dyDescent="0.2">
      <c r="A1" s="86" t="s">
        <v>104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spans="1:29" ht="46.5" customHeight="1" x14ac:dyDescent="0.2">
      <c r="A2" s="88" t="s">
        <v>1</v>
      </c>
      <c r="B2" s="90" t="s">
        <v>251</v>
      </c>
      <c r="C2" s="90" t="s">
        <v>252</v>
      </c>
      <c r="D2" s="90" t="s">
        <v>4</v>
      </c>
      <c r="E2" s="90" t="s">
        <v>253</v>
      </c>
      <c r="F2" s="93"/>
      <c r="G2" s="93"/>
      <c r="H2" s="93"/>
      <c r="I2" s="93"/>
      <c r="J2" s="90" t="s">
        <v>254</v>
      </c>
      <c r="K2" s="90"/>
      <c r="L2" s="90"/>
      <c r="M2" s="90"/>
      <c r="N2" s="93"/>
      <c r="O2" s="90" t="s">
        <v>255</v>
      </c>
      <c r="P2" s="90"/>
      <c r="Q2" s="90"/>
      <c r="R2" s="90"/>
      <c r="S2" s="94"/>
      <c r="T2" s="88" t="s">
        <v>256</v>
      </c>
      <c r="U2" s="88"/>
      <c r="V2" s="88"/>
      <c r="W2" s="88"/>
      <c r="X2" s="88"/>
      <c r="Y2" s="88" t="s">
        <v>257</v>
      </c>
      <c r="Z2" s="88"/>
      <c r="AA2" s="88"/>
      <c r="AB2" s="88"/>
      <c r="AC2" s="93"/>
    </row>
    <row r="3" spans="1:29" ht="281.25" customHeight="1" x14ac:dyDescent="0.2">
      <c r="A3" s="89"/>
      <c r="B3" s="91"/>
      <c r="C3" s="90"/>
      <c r="D3" s="92"/>
      <c r="E3" s="10" t="s">
        <v>105</v>
      </c>
      <c r="F3" s="10" t="s">
        <v>106</v>
      </c>
      <c r="G3" s="11" t="s">
        <v>107</v>
      </c>
      <c r="H3" s="10" t="s">
        <v>108</v>
      </c>
      <c r="I3" s="11" t="s">
        <v>109</v>
      </c>
      <c r="J3" s="10" t="s">
        <v>110</v>
      </c>
      <c r="K3" s="10" t="s">
        <v>111</v>
      </c>
      <c r="L3" s="11" t="s">
        <v>107</v>
      </c>
      <c r="M3" s="10" t="s">
        <v>108</v>
      </c>
      <c r="N3" s="11" t="s">
        <v>109</v>
      </c>
      <c r="O3" s="10" t="s">
        <v>110</v>
      </c>
      <c r="P3" s="10" t="s">
        <v>111</v>
      </c>
      <c r="Q3" s="11" t="s">
        <v>107</v>
      </c>
      <c r="R3" s="10" t="s">
        <v>108</v>
      </c>
      <c r="S3" s="10" t="s">
        <v>112</v>
      </c>
      <c r="T3" s="10" t="s">
        <v>110</v>
      </c>
      <c r="U3" s="10" t="s">
        <v>111</v>
      </c>
      <c r="V3" s="11" t="s">
        <v>107</v>
      </c>
      <c r="W3" s="10" t="s">
        <v>108</v>
      </c>
      <c r="X3" s="11" t="s">
        <v>109</v>
      </c>
      <c r="Y3" s="10" t="s">
        <v>110</v>
      </c>
      <c r="Z3" s="10" t="s">
        <v>111</v>
      </c>
      <c r="AA3" s="11" t="s">
        <v>107</v>
      </c>
      <c r="AB3" s="10" t="s">
        <v>108</v>
      </c>
      <c r="AC3" s="11" t="s">
        <v>109</v>
      </c>
    </row>
    <row r="4" spans="1:29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</row>
    <row r="5" spans="1:29" s="14" customFormat="1" ht="24" x14ac:dyDescent="0.2">
      <c r="A5" s="14" t="s">
        <v>17</v>
      </c>
      <c r="B5" s="15">
        <v>45571.43</v>
      </c>
      <c r="C5" s="14">
        <v>6</v>
      </c>
      <c r="D5" s="15">
        <v>2908.82</v>
      </c>
      <c r="E5" s="15">
        <v>18600</v>
      </c>
      <c r="F5" s="15">
        <v>19875.59</v>
      </c>
      <c r="G5" s="14">
        <v>94</v>
      </c>
      <c r="H5" s="15">
        <v>1268.6600000000001</v>
      </c>
      <c r="I5" s="14">
        <v>6</v>
      </c>
      <c r="J5" s="15">
        <v>23406</v>
      </c>
      <c r="K5" s="15">
        <v>22001.64</v>
      </c>
      <c r="L5" s="14">
        <v>94</v>
      </c>
      <c r="M5" s="14">
        <v>1404.36</v>
      </c>
      <c r="N5" s="14">
        <v>6</v>
      </c>
      <c r="O5" s="15">
        <v>2500</v>
      </c>
      <c r="P5" s="15">
        <v>2350</v>
      </c>
      <c r="Q5" s="14">
        <v>94</v>
      </c>
      <c r="R5" s="14">
        <v>150</v>
      </c>
      <c r="S5" s="14">
        <v>6</v>
      </c>
      <c r="T5" s="15">
        <v>430</v>
      </c>
      <c r="U5" s="14">
        <v>404.2</v>
      </c>
      <c r="V5" s="14">
        <v>94</v>
      </c>
      <c r="W5" s="14">
        <v>25.8</v>
      </c>
      <c r="X5" s="14">
        <v>6</v>
      </c>
      <c r="Y5" s="15">
        <v>1000</v>
      </c>
      <c r="Z5" s="15">
        <v>940</v>
      </c>
      <c r="AA5" s="14">
        <v>94</v>
      </c>
      <c r="AB5" s="15">
        <v>60</v>
      </c>
      <c r="AC5" s="14">
        <v>6</v>
      </c>
    </row>
    <row r="7" spans="1:29" x14ac:dyDescent="0.2">
      <c r="A7" s="13"/>
      <c r="B7" s="13"/>
      <c r="D7" s="13"/>
    </row>
  </sheetData>
  <mergeCells count="10">
    <mergeCell ref="A1:AC1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Медицинская реабилитация</vt:lpstr>
      <vt:lpstr>Реаб оборудование+оргтехника</vt:lpstr>
      <vt:lpstr>Обучение специалистов</vt:lpstr>
      <vt:lpstr>Информатизация</vt:lpstr>
      <vt:lpstr>Таблица деньги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reab2</dc:creator>
  <cp:lastModifiedBy>reab2</cp:lastModifiedBy>
  <cp:lastPrinted>2020-04-13T02:46:33Z</cp:lastPrinted>
  <dcterms:created xsi:type="dcterms:W3CDTF">2019-04-25T05:29:04Z</dcterms:created>
  <dcterms:modified xsi:type="dcterms:W3CDTF">2020-04-22T01:18:15Z</dcterms:modified>
</cp:coreProperties>
</file>